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30" yWindow="555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H184"/>
  <c r="H195" s="1"/>
  <c r="G184"/>
  <c r="G195" s="1"/>
  <c r="F184"/>
  <c r="B176"/>
  <c r="A176"/>
  <c r="L175"/>
  <c r="J175"/>
  <c r="I175"/>
  <c r="H175"/>
  <c r="G175"/>
  <c r="F175"/>
  <c r="B166"/>
  <c r="A166"/>
  <c r="L165"/>
  <c r="L176" s="1"/>
  <c r="J165"/>
  <c r="I165"/>
  <c r="H165"/>
  <c r="H176" s="1"/>
  <c r="G165"/>
  <c r="F165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H157" s="1"/>
  <c r="G146"/>
  <c r="F146"/>
  <c r="B138"/>
  <c r="A138"/>
  <c r="L137"/>
  <c r="J137"/>
  <c r="I137"/>
  <c r="H137"/>
  <c r="G137"/>
  <c r="F137"/>
  <c r="B128"/>
  <c r="A128"/>
  <c r="L127"/>
  <c r="L138" s="1"/>
  <c r="J127"/>
  <c r="I127"/>
  <c r="I138" s="1"/>
  <c r="H127"/>
  <c r="H138" s="1"/>
  <c r="G127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I89"/>
  <c r="H89"/>
  <c r="G89"/>
  <c r="G100" s="1"/>
  <c r="F89"/>
  <c r="B81"/>
  <c r="A81"/>
  <c r="L80"/>
  <c r="J80"/>
  <c r="I80"/>
  <c r="H80"/>
  <c r="G80"/>
  <c r="F80"/>
  <c r="B71"/>
  <c r="A71"/>
  <c r="L70"/>
  <c r="L81" s="1"/>
  <c r="J70"/>
  <c r="I70"/>
  <c r="H70"/>
  <c r="H81" s="1"/>
  <c r="G70"/>
  <c r="G81" s="1"/>
  <c r="F70"/>
  <c r="B62"/>
  <c r="A62"/>
  <c r="L61"/>
  <c r="J61"/>
  <c r="I61"/>
  <c r="H61"/>
  <c r="G61"/>
  <c r="F61"/>
  <c r="B52"/>
  <c r="A52"/>
  <c r="L51"/>
  <c r="L62" s="1"/>
  <c r="J51"/>
  <c r="I51"/>
  <c r="H5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H32"/>
  <c r="H43" s="1"/>
  <c r="G32"/>
  <c r="F32"/>
  <c r="B24"/>
  <c r="A24"/>
  <c r="L23"/>
  <c r="J23"/>
  <c r="I23"/>
  <c r="H23"/>
  <c r="G23"/>
  <c r="F23"/>
  <c r="B14"/>
  <c r="A14"/>
  <c r="L13"/>
  <c r="L24" s="1"/>
  <c r="L196" s="1"/>
  <c r="J13"/>
  <c r="J24" s="1"/>
  <c r="I13"/>
  <c r="I24" s="1"/>
  <c r="H13"/>
  <c r="H24" s="1"/>
  <c r="G13"/>
  <c r="G24" s="1"/>
  <c r="F13"/>
  <c r="I195" l="1"/>
  <c r="J195"/>
  <c r="F195"/>
  <c r="J176"/>
  <c r="I176"/>
  <c r="G176"/>
  <c r="F176"/>
  <c r="G157"/>
  <c r="J157"/>
  <c r="F157"/>
  <c r="J138"/>
  <c r="G138"/>
  <c r="F138"/>
  <c r="J119"/>
  <c r="J100"/>
  <c r="H100"/>
  <c r="I100"/>
  <c r="F100"/>
  <c r="J81"/>
  <c r="I81"/>
  <c r="F81"/>
  <c r="I62"/>
  <c r="J62"/>
  <c r="H196"/>
  <c r="H62"/>
  <c r="F62"/>
  <c r="J43"/>
  <c r="I43"/>
  <c r="G43"/>
  <c r="F43"/>
  <c r="F24"/>
  <c r="G196" l="1"/>
  <c r="I196"/>
  <c r="J196"/>
  <c r="F196"/>
</calcChain>
</file>

<file path=xl/sharedStrings.xml><?xml version="1.0" encoding="utf-8"?>
<sst xmlns="http://schemas.openxmlformats.org/spreadsheetml/2006/main" count="255" uniqueCount="90">
  <si>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</si>
  <si>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</si>
  <si>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</si>
  <si>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</si>
  <si>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</si>
  <si>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</si>
  <si>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</si>
  <si>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</si>
  <si>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</si>
  <si>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</si>
  <si>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</si>
  <si>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</si>
  <si>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</si>
  <si>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</si>
  <si>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</si>
  <si>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</si>
  <si>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</si>
  <si>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</si>
  <si>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</si>
  <si>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</si>
  <si>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</si>
  <si>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</si>
  <si>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</si>
  <si>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</si>
  <si>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</si>
  <si>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</si>
  <si>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</si>
  <si>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</si>
  <si>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</si>
  <si>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</si>
  <si>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</si>
  <si>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</si>
  <si>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</si>
  <si>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</si>
  <si>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</si>
  <si>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</si>
  <si>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</si>
  <si>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</si>
  <si>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</si>
  <si>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Муниципальное бюджетное общеобразовательное учреждение "Буйская средняя общеобразовательная школа"</t>
  </si>
  <si>
    <t>директор</t>
  </si>
  <si>
    <t>Бурцева Н.Ю.</t>
  </si>
  <si>
    <t>Хлеб йодированный</t>
  </si>
  <si>
    <t>Огурцы свежие порциями</t>
  </si>
  <si>
    <r>
      <t>Суп картофельный с макаронными изделиями (</t>
    </r>
    <r>
      <rPr>
        <sz val="10"/>
        <color theme="1"/>
        <rFont val="Times New Roman"/>
        <family val="1"/>
        <charset val="204"/>
      </rPr>
      <t>мясной бульон,картофель, морковь, лук репч., масло раст., соль йодир., макарон. изд.</t>
    </r>
    <r>
      <rPr>
        <sz val="11"/>
        <color theme="1"/>
        <rFont val="Times New Roman"/>
        <family val="1"/>
        <charset val="204"/>
      </rPr>
      <t>)</t>
    </r>
  </si>
  <si>
    <r>
      <t>Биточки мясные (</t>
    </r>
    <r>
      <rPr>
        <sz val="10"/>
        <color theme="1"/>
        <rFont val="Times New Roman"/>
        <family val="1"/>
        <charset val="204"/>
      </rPr>
      <t>говядина, хлеб пшен., лук репч., соль йодир.</t>
    </r>
    <r>
      <rPr>
        <sz val="11"/>
        <color theme="1"/>
        <rFont val="Times New Roman"/>
        <family val="1"/>
        <charset val="204"/>
      </rPr>
      <t>)</t>
    </r>
  </si>
  <si>
    <r>
      <t>Рис отварной (</t>
    </r>
    <r>
      <rPr>
        <sz val="10"/>
        <color rgb="FF000000"/>
        <rFont val="Times New Roman"/>
        <family val="1"/>
        <charset val="204"/>
      </rPr>
      <t>крупа рисовая, масло слив., соль йодир.</t>
    </r>
    <r>
      <rPr>
        <sz val="11"/>
        <color rgb="FF000000"/>
        <rFont val="Times New Roman"/>
        <family val="1"/>
        <charset val="204"/>
      </rPr>
      <t>)</t>
    </r>
  </si>
  <si>
    <r>
      <t>Ча с лимоном (</t>
    </r>
    <r>
      <rPr>
        <sz val="10"/>
        <color theme="1"/>
        <rFont val="Times New Roman"/>
        <family val="1"/>
        <charset val="204"/>
      </rPr>
      <t>чай, сахар-песок, лимон</t>
    </r>
    <r>
      <rPr>
        <sz val="11"/>
        <color theme="1"/>
        <rFont val="Times New Roman"/>
        <family val="1"/>
        <charset val="204"/>
      </rPr>
      <t>)</t>
    </r>
  </si>
  <si>
    <t>200/4</t>
  </si>
  <si>
    <r>
      <t>Закуска из свежей моркови с растительным маслом (</t>
    </r>
    <r>
      <rPr>
        <sz val="10"/>
        <color theme="1"/>
        <rFont val="Times New Roman"/>
        <family val="1"/>
        <charset val="204"/>
      </rPr>
      <t>морковь свежая, масло раст.</t>
    </r>
    <r>
      <rPr>
        <sz val="11"/>
        <color theme="1"/>
        <rFont val="Times New Roman"/>
        <family val="1"/>
        <charset val="204"/>
      </rPr>
      <t>)</t>
    </r>
  </si>
  <si>
    <r>
      <t>Суп картофельный с бобовыми (</t>
    </r>
    <r>
      <rPr>
        <sz val="10"/>
        <color theme="1"/>
        <rFont val="Times New Roman"/>
        <family val="1"/>
        <charset val="204"/>
      </rPr>
      <t>мясной бульон, картофель, горох, морковь, лук репч., масло раст., соль йодир.</t>
    </r>
    <r>
      <rPr>
        <sz val="11"/>
        <color theme="1"/>
        <rFont val="Times New Roman"/>
        <family val="1"/>
        <charset val="204"/>
      </rPr>
      <t>)</t>
    </r>
  </si>
  <si>
    <r>
      <t>Голубцы ленивые в соусе (</t>
    </r>
    <r>
      <rPr>
        <sz val="10"/>
        <color theme="1"/>
        <rFont val="Times New Roman"/>
        <family val="1"/>
        <charset val="204"/>
      </rPr>
      <t>говядина, капуста свежая, лук репч., крупа рисовая, масло раст., соль йодир.</t>
    </r>
    <r>
      <rPr>
        <sz val="11"/>
        <color theme="1"/>
        <rFont val="Times New Roman"/>
        <family val="1"/>
        <charset val="204"/>
      </rPr>
      <t>)</t>
    </r>
  </si>
  <si>
    <t>80/50</t>
  </si>
  <si>
    <r>
      <t>Чай с молоком (</t>
    </r>
    <r>
      <rPr>
        <sz val="10"/>
        <color theme="1"/>
        <rFont val="Times New Roman"/>
        <family val="1"/>
        <charset val="204"/>
      </rPr>
      <t>чай, молоко 3,2%</t>
    </r>
    <r>
      <rPr>
        <sz val="11"/>
        <color theme="1"/>
        <rFont val="Times New Roman"/>
        <family val="1"/>
        <charset val="204"/>
      </rPr>
      <t>)</t>
    </r>
  </si>
  <si>
    <r>
      <t>Уха Рыбацкая с сайрой (</t>
    </r>
    <r>
      <rPr>
        <sz val="10"/>
        <color rgb="FF000000"/>
        <rFont val="Times New Roman"/>
        <family val="1"/>
        <charset val="204"/>
      </rPr>
      <t>картофель, морковь, лук репч., масло раст., консервы "Сайра в масле"</t>
    </r>
    <r>
      <rPr>
        <sz val="11"/>
        <color rgb="FF000000"/>
        <rFont val="Times New Roman"/>
        <family val="1"/>
        <charset val="204"/>
      </rPr>
      <t>)</t>
    </r>
  </si>
  <si>
    <t>20/250</t>
  </si>
  <si>
    <r>
      <t>Котлета мясная (</t>
    </r>
    <r>
      <rPr>
        <sz val="10"/>
        <color theme="1"/>
        <rFont val="Times New Roman"/>
        <family val="1"/>
        <charset val="204"/>
      </rPr>
      <t>говядина, хлеб пшен., лук репч., соль йодир.</t>
    </r>
    <r>
      <rPr>
        <sz val="11"/>
        <color theme="1"/>
        <rFont val="Times New Roman"/>
        <family val="1"/>
        <charset val="204"/>
      </rPr>
      <t>)</t>
    </r>
  </si>
  <si>
    <r>
      <t>Гарнир каша гречневая рассыпчатая (</t>
    </r>
    <r>
      <rPr>
        <sz val="10"/>
        <color theme="1"/>
        <rFont val="Times New Roman"/>
        <family val="1"/>
        <charset val="204"/>
      </rPr>
      <t>крупа гпечневая, масло слив., соль йодир.</t>
    </r>
    <r>
      <rPr>
        <sz val="11"/>
        <color theme="1"/>
        <rFont val="Times New Roman"/>
        <family val="1"/>
        <charset val="204"/>
      </rPr>
      <t>)</t>
    </r>
  </si>
  <si>
    <r>
      <t>Компот из сухофруктов (</t>
    </r>
    <r>
      <rPr>
        <sz val="10"/>
        <color theme="1"/>
        <rFont val="Times New Roman"/>
        <family val="1"/>
        <charset val="204"/>
      </rPr>
      <t>смесь сухофруктов, сахар-песок, кислота лимонн.</t>
    </r>
    <r>
      <rPr>
        <sz val="11"/>
        <color theme="1"/>
        <rFont val="Times New Roman"/>
        <family val="1"/>
        <charset val="204"/>
      </rPr>
      <t>)</t>
    </r>
  </si>
  <si>
    <r>
      <t>Щи из свежей капусты (</t>
    </r>
    <r>
      <rPr>
        <sz val="10"/>
        <color theme="1"/>
        <rFont val="Times New Roman"/>
        <family val="1"/>
        <charset val="204"/>
      </rPr>
      <t>мясной бульон, картофель, капуста свежая, морковь, лук репч., томат паста, масло раст., соль йодир.</t>
    </r>
    <r>
      <rPr>
        <sz val="11"/>
        <color theme="1"/>
        <rFont val="Times New Roman"/>
        <family val="1"/>
        <charset val="204"/>
      </rPr>
      <t>)</t>
    </r>
  </si>
  <si>
    <r>
      <t>Биточки рыбные (</t>
    </r>
    <r>
      <rPr>
        <sz val="10"/>
        <color theme="1"/>
        <rFont val="Times New Roman"/>
        <family val="1"/>
        <charset val="204"/>
      </rPr>
      <t>минтай, хлеб, сухари панир., масло раст., соль йодир.</t>
    </r>
    <r>
      <rPr>
        <sz val="11"/>
        <color theme="1"/>
        <rFont val="Times New Roman"/>
        <family val="1"/>
        <charset val="204"/>
      </rPr>
      <t>)</t>
    </r>
  </si>
  <si>
    <r>
      <t>Картофельное пюре (</t>
    </r>
    <r>
      <rPr>
        <sz val="10"/>
        <color theme="1"/>
        <rFont val="Times New Roman"/>
        <family val="1"/>
        <charset val="204"/>
      </rPr>
      <t>картофель, молоко 3,2%, масло слив., соль йодир.</t>
    </r>
    <r>
      <rPr>
        <sz val="11"/>
        <color theme="1"/>
        <rFont val="Times New Roman"/>
        <family val="1"/>
        <charset val="204"/>
      </rPr>
      <t>)</t>
    </r>
  </si>
  <si>
    <r>
      <t>Чай с вареньем (</t>
    </r>
    <r>
      <rPr>
        <sz val="10"/>
        <color theme="1"/>
        <rFont val="Times New Roman"/>
        <family val="1"/>
        <charset val="204"/>
      </rPr>
      <t>чай, варенье</t>
    </r>
    <r>
      <rPr>
        <sz val="11"/>
        <color theme="1"/>
        <rFont val="Times New Roman"/>
        <family val="1"/>
        <charset val="204"/>
      </rPr>
      <t>)</t>
    </r>
  </si>
  <si>
    <t>20/200</t>
  </si>
  <si>
    <t>Закуска из свежей моркови с растительным маслом (морковь свежая, масло раст.)</t>
  </si>
  <si>
    <r>
      <t>Рассольник Ленинградский (</t>
    </r>
    <r>
      <rPr>
        <sz val="10"/>
        <color theme="1"/>
        <rFont val="Times New Roman"/>
        <family val="1"/>
        <charset val="204"/>
      </rPr>
      <t>мясной бульон, картофель, крупа перловая, морковь, лук реп., масло раст., соль йодир.</t>
    </r>
    <r>
      <rPr>
        <sz val="11"/>
        <color theme="1"/>
        <rFont val="Times New Roman"/>
        <family val="1"/>
        <charset val="204"/>
      </rPr>
      <t>)</t>
    </r>
  </si>
  <si>
    <r>
      <t>Запеканка творожная со сгущенным молоком (</t>
    </r>
    <r>
      <rPr>
        <sz val="10"/>
        <color theme="1"/>
        <rFont val="Times New Roman"/>
        <family val="1"/>
        <charset val="204"/>
      </rPr>
      <t>творог 5%, крупа манная, сахар, яйцо куриное, масло слив., сухари панир., сметана 15%, молоко сгущ</t>
    </r>
    <r>
      <rPr>
        <sz val="11"/>
        <color theme="1"/>
        <rFont val="Times New Roman"/>
        <family val="1"/>
        <charset val="204"/>
      </rPr>
      <t>)</t>
    </r>
  </si>
  <si>
    <t>150/20</t>
  </si>
  <si>
    <t>Огурцы соленые порциями</t>
  </si>
  <si>
    <r>
      <t>Суп картофельный с бобовыми (</t>
    </r>
    <r>
      <rPr>
        <sz val="10"/>
        <rFont val="Times New Roman"/>
        <family val="1"/>
        <charset val="204"/>
      </rPr>
      <t>мясной бульон, картофель, горох, морковь, лук репч., масло раст., соль йодир.</t>
    </r>
    <r>
      <rPr>
        <sz val="11"/>
        <rFont val="Times New Roman"/>
        <family val="1"/>
        <charset val="204"/>
      </rPr>
      <t>)</t>
    </r>
  </si>
  <si>
    <r>
      <t>Биточки мясные (</t>
    </r>
    <r>
      <rPr>
        <sz val="10"/>
        <rFont val="Times New Roman"/>
        <family val="1"/>
        <charset val="204"/>
      </rPr>
      <t>говядина, хлеб пшен., лук репч., соль йодир.</t>
    </r>
    <r>
      <rPr>
        <sz val="11"/>
        <rFont val="Times New Roman"/>
        <family val="1"/>
        <charset val="204"/>
      </rPr>
      <t>)</t>
    </r>
  </si>
  <si>
    <r>
      <t>Макаронные изделия отварные (</t>
    </r>
    <r>
      <rPr>
        <sz val="10"/>
        <rFont val="Times New Roman"/>
        <family val="1"/>
        <charset val="204"/>
      </rPr>
      <t>макарон. изд., масло слив., соль йодир.</t>
    </r>
    <r>
      <rPr>
        <sz val="11"/>
        <rFont val="Times New Roman"/>
        <family val="1"/>
        <charset val="204"/>
      </rPr>
      <t>)</t>
    </r>
  </si>
  <si>
    <r>
      <t>Чай с лимоном (</t>
    </r>
    <r>
      <rPr>
        <sz val="10"/>
        <rFont val="Times New Roman"/>
        <family val="1"/>
        <charset val="204"/>
      </rPr>
      <t>чай, лимон, сахар-песок</t>
    </r>
    <r>
      <rPr>
        <sz val="11"/>
        <rFont val="Times New Roman"/>
        <family val="1"/>
        <charset val="204"/>
      </rPr>
      <t>)</t>
    </r>
  </si>
  <si>
    <t>Икра кабачковая</t>
  </si>
  <si>
    <t>Борщ из свежей капусты</t>
  </si>
  <si>
    <r>
      <t>Тефтели I вариант с соусом кра. осн. (</t>
    </r>
    <r>
      <rPr>
        <sz val="10"/>
        <rFont val="Times New Roman"/>
        <family val="1"/>
        <charset val="204"/>
      </rPr>
      <t>говядина, хлеб, масло раст., соль йодир., морковь, лук репч., томат паста, мука пшен., масло слив.</t>
    </r>
    <r>
      <rPr>
        <sz val="11"/>
        <rFont val="Times New Roman"/>
        <family val="1"/>
        <charset val="204"/>
      </rPr>
      <t>)</t>
    </r>
  </si>
  <si>
    <t>80/30</t>
  </si>
  <si>
    <r>
      <t>Гарнир каша перловая отварная (</t>
    </r>
    <r>
      <rPr>
        <sz val="10"/>
        <rFont val="Times New Roman"/>
        <family val="1"/>
        <charset val="204"/>
      </rPr>
      <t>крупа перловая, масло слив., соль йодир.</t>
    </r>
    <r>
      <rPr>
        <sz val="11"/>
        <rFont val="Times New Roman"/>
        <family val="1"/>
        <charset val="204"/>
      </rPr>
      <t>)</t>
    </r>
  </si>
  <si>
    <r>
      <t xml:space="preserve">Напиток из шиповника </t>
    </r>
    <r>
      <rPr>
        <sz val="10"/>
        <rFont val="Times New Roman"/>
        <family val="1"/>
        <charset val="204"/>
      </rPr>
      <t>(плоды шиповника, сахар-песок</t>
    </r>
    <r>
      <rPr>
        <sz val="11"/>
        <rFont val="Times New Roman"/>
        <family val="1"/>
        <charset val="204"/>
      </rPr>
      <t>)</t>
    </r>
  </si>
  <si>
    <r>
      <t>Закуска из свежей моркови с растительным маслом (</t>
    </r>
    <r>
      <rPr>
        <sz val="10"/>
        <rFont val="Times New Roman"/>
        <family val="1"/>
        <charset val="204"/>
      </rPr>
      <t>морковь свежая, масло раст.</t>
    </r>
    <r>
      <rPr>
        <sz val="11"/>
        <rFont val="Times New Roman"/>
        <family val="1"/>
        <charset val="204"/>
      </rPr>
      <t>)</t>
    </r>
  </si>
  <si>
    <r>
      <t>Суп картофельный (</t>
    </r>
    <r>
      <rPr>
        <sz val="10"/>
        <rFont val="Times New Roman"/>
        <family val="1"/>
        <charset val="204"/>
      </rPr>
      <t>мясной бульон, картофель, морковь, лук репч., масло раст., соль йодир.</t>
    </r>
    <r>
      <rPr>
        <sz val="11"/>
        <rFont val="Times New Roman"/>
        <family val="1"/>
        <charset val="204"/>
      </rPr>
      <t>)</t>
    </r>
  </si>
  <si>
    <r>
      <t>Шницель рыбный (</t>
    </r>
    <r>
      <rPr>
        <sz val="10"/>
        <rFont val="Times New Roman"/>
        <family val="1"/>
        <charset val="204"/>
      </rPr>
      <t>минтай, хлеб, сухари панир., масло раст., соль йодир.</t>
    </r>
    <r>
      <rPr>
        <sz val="11"/>
        <rFont val="Times New Roman"/>
        <family val="1"/>
        <charset val="204"/>
      </rPr>
      <t>)</t>
    </r>
  </si>
  <si>
    <r>
      <t>Рис отварной (</t>
    </r>
    <r>
      <rPr>
        <sz val="10"/>
        <rFont val="Times New Roman"/>
        <family val="1"/>
        <charset val="204"/>
      </rPr>
      <t>крупа рисовая, масло слив., соль йодир.</t>
    </r>
    <r>
      <rPr>
        <sz val="11"/>
        <rFont val="Times New Roman"/>
        <family val="1"/>
        <charset val="204"/>
      </rPr>
      <t>)</t>
    </r>
  </si>
  <si>
    <r>
      <t xml:space="preserve">Чай с лимоном </t>
    </r>
    <r>
      <rPr>
        <sz val="10"/>
        <rFont val="Times New Roman"/>
        <family val="1"/>
        <charset val="204"/>
      </rPr>
      <t>(чай, лимон, сахар-песок</t>
    </r>
    <r>
      <rPr>
        <sz val="11"/>
        <rFont val="Times New Roman"/>
        <family val="1"/>
        <charset val="204"/>
      </rPr>
      <t>)</t>
    </r>
  </si>
  <si>
    <r>
      <t>Суп крестьянский с пшеном (</t>
    </r>
    <r>
      <rPr>
        <sz val="10"/>
        <rFont val="Times New Roman"/>
        <family val="1"/>
        <charset val="204"/>
      </rPr>
      <t>мясной бульон, картофель, капуста свежая, морковь, лук репч., крупа пшено, масло раст., соль йодир.</t>
    </r>
    <r>
      <rPr>
        <sz val="11"/>
        <rFont val="Times New Roman"/>
        <family val="1"/>
        <charset val="204"/>
      </rPr>
      <t>)</t>
    </r>
  </si>
  <si>
    <r>
      <t>Запеканка из печени (</t>
    </r>
    <r>
      <rPr>
        <sz val="10"/>
        <rFont val="Times New Roman"/>
        <family val="1"/>
        <charset val="204"/>
      </rPr>
      <t>печень говяжья, крупа рисовая, яйцо, лук репч., масло ратс., соль йодир.</t>
    </r>
    <r>
      <rPr>
        <sz val="11"/>
        <rFont val="Times New Roman"/>
        <family val="1"/>
        <charset val="204"/>
      </rPr>
      <t>)</t>
    </r>
  </si>
  <si>
    <r>
      <t>Пюре картофельное (</t>
    </r>
    <r>
      <rPr>
        <sz val="10"/>
        <rFont val="Times New Roman"/>
        <family val="1"/>
        <charset val="204"/>
      </rPr>
      <t>картофель, молоко 3,2%, масло слив., соль йодир.</t>
    </r>
    <r>
      <rPr>
        <sz val="11"/>
        <rFont val="Times New Roman"/>
        <family val="1"/>
        <charset val="204"/>
      </rPr>
      <t>)</t>
    </r>
  </si>
  <si>
    <r>
      <t>Суп картофельный с макаронными изделиями (</t>
    </r>
    <r>
      <rPr>
        <sz val="10"/>
        <rFont val="Times New Roman"/>
        <family val="1"/>
        <charset val="204"/>
      </rPr>
      <t>мясной бульон,картофель, морковь, лук репч., масло раст., соль йодир., макарон. изд.</t>
    </r>
    <r>
      <rPr>
        <sz val="11"/>
        <rFont val="Times New Roman"/>
        <family val="1"/>
        <charset val="204"/>
      </rPr>
      <t>)</t>
    </r>
  </si>
  <si>
    <r>
      <t>Заппеканка творожная с рисом, со сгущенным молоком (</t>
    </r>
    <r>
      <rPr>
        <sz val="10"/>
        <rFont val="Times New Roman"/>
        <family val="1"/>
        <charset val="204"/>
      </rPr>
      <t>творог 5%, крупа рисовая, сметана 15%, сухари паниров., масло раст., яйцо куриное, сахар-песок,молоко сгущенное</t>
    </r>
    <r>
      <rPr>
        <sz val="11"/>
        <rFont val="Times New Roman"/>
        <family val="1"/>
        <charset val="204"/>
      </rPr>
      <t>)</t>
    </r>
  </si>
  <si>
    <r>
      <t>Напиток из облепихи (</t>
    </r>
    <r>
      <rPr>
        <sz val="10"/>
        <rFont val="Times New Roman"/>
        <family val="1"/>
        <charset val="204"/>
      </rPr>
      <t>облепиха протертая с сахаром</t>
    </r>
    <r>
      <rPr>
        <sz val="11"/>
        <rFont val="Times New Roman"/>
        <family val="1"/>
        <charset val="204"/>
      </rPr>
      <t>)</t>
    </r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</si>
</sst>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164" formatCode="#,##0.00_ ;\-#,##0.00\ "/>
  </numFmts>
  <fonts count="26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rgb="FFFFFFFF"/>
        <bgColor indexed="64"/>
      </patternFill>
    </fill>
  </fills>
  <borders count="3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115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2" fillId="0" borderId="26" xfId="0" applyFont="1" applyFill="1" applyBorder="1" applyAlignment="1" applyProtection="1">
      <alignment vertical="top" wrapText="1"/>
      <protection locked="0"/>
    </xf>
    <xf numFmtId="0" fontId="14" fillId="0" borderId="26" xfId="0" applyFont="1" applyFill="1" applyBorder="1" applyAlignment="1" applyProtection="1">
      <alignment horizontal="center" vertical="top" wrapText="1"/>
      <protection locked="0"/>
    </xf>
    <xf numFmtId="0" fontId="12" fillId="0" borderId="27" xfId="0" applyFont="1" applyFill="1" applyBorder="1" applyAlignment="1" applyProtection="1">
      <alignment vertical="top" wrapText="1"/>
      <protection locked="0"/>
    </xf>
    <xf numFmtId="0" fontId="14" fillId="0" borderId="27" xfId="0" applyFont="1" applyFill="1" applyBorder="1" applyAlignment="1" applyProtection="1">
      <alignment horizontal="center" vertical="top" wrapText="1"/>
      <protection locked="0"/>
    </xf>
    <xf numFmtId="0" fontId="14" fillId="0" borderId="28" xfId="0" applyFont="1" applyFill="1" applyBorder="1" applyAlignment="1" applyProtection="1">
      <alignment horizontal="center" vertical="top" wrapText="1"/>
      <protection locked="0"/>
    </xf>
    <xf numFmtId="0" fontId="15" fillId="0" borderId="29" xfId="0" applyNumberFormat="1" applyFont="1" applyBorder="1" applyAlignment="1">
      <alignment vertical="top" wrapText="1"/>
    </xf>
    <xf numFmtId="0" fontId="16" fillId="0" borderId="29" xfId="0" applyNumberFormat="1" applyFont="1" applyBorder="1" applyAlignment="1">
      <alignment horizontal="center" vertical="top" wrapText="1"/>
    </xf>
    <xf numFmtId="0" fontId="16" fillId="0" borderId="30" xfId="0" applyNumberFormat="1" applyFont="1" applyBorder="1" applyAlignment="1">
      <alignment horizontal="center" vertical="top" wrapText="1"/>
    </xf>
    <xf numFmtId="0" fontId="16" fillId="0" borderId="31" xfId="0" applyNumberFormat="1" applyFont="1" applyBorder="1" applyAlignment="1">
      <alignment horizontal="center" vertical="top" wrapText="1"/>
    </xf>
    <xf numFmtId="0" fontId="18" fillId="0" borderId="29" xfId="0" applyNumberFormat="1" applyFont="1" applyBorder="1" applyAlignment="1">
      <alignment wrapText="1"/>
    </xf>
    <xf numFmtId="0" fontId="15" fillId="0" borderId="30" xfId="0" applyNumberFormat="1" applyFont="1" applyBorder="1" applyAlignment="1">
      <alignment vertical="top" wrapText="1"/>
    </xf>
    <xf numFmtId="0" fontId="15" fillId="0" borderId="32" xfId="0" applyNumberFormat="1" applyFont="1" applyBorder="1" applyAlignment="1">
      <alignment vertical="top" wrapText="1"/>
    </xf>
    <xf numFmtId="0" fontId="16" fillId="0" borderId="32" xfId="0" applyNumberFormat="1" applyFont="1" applyBorder="1" applyAlignment="1">
      <alignment horizontal="center" vertical="top" wrapText="1"/>
    </xf>
    <xf numFmtId="0" fontId="17" fillId="0" borderId="29" xfId="0" applyNumberFormat="1" applyFont="1" applyBorder="1" applyAlignment="1">
      <alignment horizontal="right"/>
    </xf>
    <xf numFmtId="0" fontId="17" fillId="0" borderId="29" xfId="0" applyNumberFormat="1" applyFont="1" applyBorder="1" applyAlignment="1">
      <alignment horizontal="center" wrapText="1"/>
    </xf>
    <xf numFmtId="0" fontId="17" fillId="0" borderId="0" xfId="0" applyNumberFormat="1" applyFont="1" applyAlignment="1">
      <alignment horizontal="right"/>
    </xf>
    <xf numFmtId="0" fontId="17" fillId="0" borderId="30" xfId="0" applyNumberFormat="1" applyFont="1" applyBorder="1" applyAlignment="1">
      <alignment horizontal="center" wrapText="1"/>
    </xf>
    <xf numFmtId="0" fontId="17" fillId="0" borderId="32" xfId="0" applyNumberFormat="1" applyFont="1" applyBorder="1" applyAlignment="1">
      <alignment horizontal="center" wrapText="1"/>
    </xf>
    <xf numFmtId="0" fontId="20" fillId="0" borderId="33" xfId="0" applyNumberFormat="1" applyFont="1" applyBorder="1" applyAlignment="1">
      <alignment horizontal="center" vertical="top" wrapText="1"/>
    </xf>
    <xf numFmtId="0" fontId="20" fillId="0" borderId="34" xfId="0" applyNumberFormat="1" applyFont="1" applyBorder="1" applyAlignment="1">
      <alignment horizontal="center" vertical="top" wrapText="1"/>
    </xf>
    <xf numFmtId="0" fontId="20" fillId="0" borderId="35" xfId="0" applyNumberFormat="1" applyFont="1" applyBorder="1" applyAlignment="1">
      <alignment horizontal="center" vertical="top" wrapText="1"/>
    </xf>
    <xf numFmtId="0" fontId="15" fillId="0" borderId="29" xfId="0" applyNumberFormat="1" applyFont="1" applyBorder="1" applyAlignment="1">
      <alignment wrapText="1"/>
    </xf>
    <xf numFmtId="0" fontId="16" fillId="0" borderId="36" xfId="0" applyNumberFormat="1" applyFont="1" applyBorder="1" applyAlignment="1">
      <alignment horizontal="center" vertical="top" wrapText="1"/>
    </xf>
    <xf numFmtId="0" fontId="15" fillId="0" borderId="32" xfId="0" applyNumberFormat="1" applyFont="1" applyBorder="1" applyAlignment="1" applyProtection="1">
      <alignment vertical="top" wrapText="1"/>
      <protection locked="0"/>
    </xf>
    <xf numFmtId="0" fontId="16" fillId="0" borderId="32" xfId="0" applyNumberFormat="1" applyFont="1" applyBorder="1" applyAlignment="1" applyProtection="1">
      <alignment horizontal="center" vertical="top" wrapText="1"/>
      <protection locked="0"/>
    </xf>
    <xf numFmtId="0" fontId="17" fillId="0" borderId="0" xfId="0" applyNumberFormat="1" applyFont="1" applyAlignment="1" applyProtection="1">
      <alignment horizontal="right"/>
      <protection locked="0"/>
    </xf>
    <xf numFmtId="0" fontId="17" fillId="0" borderId="29" xfId="0" applyNumberFormat="1" applyFont="1" applyBorder="1" applyAlignment="1" applyProtection="1">
      <alignment horizontal="center" wrapText="1"/>
      <protection locked="0"/>
    </xf>
    <xf numFmtId="0" fontId="21" fillId="0" borderId="33" xfId="0" applyNumberFormat="1" applyFont="1" applyBorder="1" applyAlignment="1">
      <alignment horizontal="center" vertical="top" wrapText="1"/>
    </xf>
    <xf numFmtId="0" fontId="18" fillId="0" borderId="0" xfId="0" applyNumberFormat="1" applyFont="1" applyAlignment="1">
      <alignment wrapText="1"/>
    </xf>
    <xf numFmtId="0" fontId="16" fillId="0" borderId="37" xfId="0" applyNumberFormat="1" applyFont="1" applyBorder="1" applyAlignment="1">
      <alignment horizontal="center" vertical="top" wrapText="1"/>
    </xf>
    <xf numFmtId="0" fontId="17" fillId="0" borderId="29" xfId="0" applyNumberFormat="1" applyFont="1" applyBorder="1" applyAlignment="1">
      <alignment horizontal="right" wrapText="1"/>
    </xf>
    <xf numFmtId="0" fontId="17" fillId="4" borderId="29" xfId="0" applyNumberFormat="1" applyFont="1" applyFill="1" applyBorder="1" applyAlignment="1">
      <alignment horizontal="center" wrapText="1"/>
    </xf>
    <xf numFmtId="0" fontId="17" fillId="4" borderId="29" xfId="0" applyNumberFormat="1" applyFont="1" applyFill="1" applyBorder="1" applyAlignment="1">
      <alignment horizontal="right"/>
    </xf>
    <xf numFmtId="0" fontId="17" fillId="4" borderId="29" xfId="0" applyNumberFormat="1" applyFont="1" applyFill="1" applyBorder="1" applyAlignment="1">
      <alignment horizontal="center"/>
    </xf>
    <xf numFmtId="0" fontId="21" fillId="0" borderId="29" xfId="0" applyNumberFormat="1" applyFont="1" applyBorder="1" applyAlignment="1">
      <alignment horizontal="center"/>
    </xf>
    <xf numFmtId="0" fontId="17" fillId="0" borderId="33" xfId="0" applyNumberFormat="1" applyFont="1" applyBorder="1" applyAlignment="1">
      <alignment horizontal="center" wrapText="1"/>
    </xf>
    <xf numFmtId="0" fontId="20" fillId="0" borderId="0" xfId="0" applyNumberFormat="1" applyFont="1"/>
    <xf numFmtId="0" fontId="13" fillId="0" borderId="26" xfId="0" applyFont="1" applyFill="1" applyBorder="1" applyAlignment="1" applyProtection="1">
      <alignment vertical="center"/>
      <protection locked="0"/>
    </xf>
    <xf numFmtId="0" fontId="13" fillId="0" borderId="27" xfId="0" applyFont="1" applyFill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/>
      <protection locked="0"/>
    </xf>
    <xf numFmtId="0" fontId="13" fillId="0" borderId="26" xfId="0" applyFont="1" applyFill="1" applyBorder="1" applyAlignment="1" applyProtection="1">
      <alignment horizontal="center" vertical="center" wrapText="1"/>
      <protection locked="0"/>
    </xf>
    <xf numFmtId="0" fontId="23" fillId="0" borderId="27" xfId="0" applyFont="1" applyFill="1" applyBorder="1" applyAlignment="1" applyProtection="1">
      <alignment horizontal="center" vertical="top" wrapText="1"/>
      <protection locked="0"/>
    </xf>
    <xf numFmtId="0" fontId="23" fillId="0" borderId="26" xfId="0" applyFont="1" applyFill="1" applyBorder="1" applyAlignment="1" applyProtection="1">
      <alignment horizontal="center" vertical="top" wrapText="1"/>
      <protection locked="0"/>
    </xf>
    <xf numFmtId="0" fontId="12" fillId="0" borderId="26" xfId="0" applyFont="1" applyFill="1" applyBorder="1" applyAlignment="1" applyProtection="1">
      <alignment horizontal="left" vertical="center" wrapText="1"/>
      <protection locked="0"/>
    </xf>
    <xf numFmtId="0" fontId="12" fillId="0" borderId="26" xfId="0" applyFont="1" applyBorder="1" applyAlignment="1" applyProtection="1">
      <alignment wrapText="1"/>
      <protection locked="0"/>
    </xf>
    <xf numFmtId="0" fontId="13" fillId="0" borderId="26" xfId="0" applyFont="1" applyBorder="1" applyAlignment="1" applyProtection="1">
      <alignment vertical="center"/>
      <protection locked="0"/>
    </xf>
    <xf numFmtId="0" fontId="24" fillId="0" borderId="26" xfId="0" applyFont="1" applyFill="1" applyBorder="1" applyAlignment="1" applyProtection="1">
      <alignment horizontal="center" vertical="center" wrapText="1"/>
      <protection locked="0"/>
    </xf>
    <xf numFmtId="0" fontId="25" fillId="0" borderId="26" xfId="0" applyFont="1" applyBorder="1" applyAlignment="1" applyProtection="1">
      <alignment vertical="center"/>
      <protection locked="0"/>
    </xf>
    <xf numFmtId="0" fontId="13" fillId="0" borderId="26" xfId="0" applyFont="1" applyBorder="1" applyAlignment="1" applyProtection="1">
      <alignment horizontal="center" vertical="center"/>
      <protection locked="0"/>
    </xf>
    <xf numFmtId="0" fontId="2" fillId="0" borderId="0" xfId="0" applyNumberFormat="1" applyFont="1" applyProtection="1">
      <protection locked="0"/>
    </xf>
    <xf numFmtId="0" fontId="22" fillId="0" borderId="26" xfId="0" applyFont="1" applyBorder="1" applyAlignment="1" applyProtection="1">
      <alignment vertical="center"/>
      <protection locked="0"/>
    </xf>
    <xf numFmtId="164" fontId="13" fillId="0" borderId="26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26" xfId="0" applyFont="1" applyFill="1" applyBorder="1" applyAlignment="1" applyProtection="1">
      <alignment horizontal="center" vertical="center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" activePane="bottomRight" state="frozen"/>
      <selection pane="topRight"/>
      <selection pane="bottomLeft"/>
      <selection pane="bottomRight" activeCell="E14" sqref="E14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109" t="s">
        <v>39</v>
      </c>
      <c r="D1" s="110"/>
      <c r="E1" s="111"/>
      <c r="F1" s="3" t="s">
        <v>1</v>
      </c>
      <c r="G1" s="1" t="s">
        <v>2</v>
      </c>
      <c r="H1" s="112" t="s">
        <v>40</v>
      </c>
      <c r="I1" s="113"/>
      <c r="J1" s="113"/>
      <c r="K1" s="114"/>
    </row>
    <row r="2" spans="1:12" ht="18">
      <c r="A2" s="4" t="s">
        <v>3</v>
      </c>
      <c r="C2" s="1"/>
      <c r="G2" s="1" t="s">
        <v>4</v>
      </c>
      <c r="H2" s="112" t="s">
        <v>41</v>
      </c>
      <c r="I2" s="113"/>
      <c r="J2" s="113"/>
      <c r="K2" s="114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1</v>
      </c>
      <c r="I3" s="8">
        <v>9</v>
      </c>
      <c r="J3" s="9">
        <v>2024</v>
      </c>
      <c r="K3" s="10"/>
    </row>
    <row r="4" spans="1:12">
      <c r="C4" s="1"/>
      <c r="D4" s="5"/>
      <c r="H4" s="11" t="s">
        <v>8</v>
      </c>
      <c r="I4" s="11" t="s">
        <v>9</v>
      </c>
      <c r="J4" s="11" t="s">
        <v>10</v>
      </c>
    </row>
    <row r="5" spans="1:12" ht="33.7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5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5.75" thickBot="1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56" t="s">
        <v>43</v>
      </c>
      <c r="F14" s="57">
        <v>60</v>
      </c>
      <c r="G14" s="64">
        <v>1.508</v>
      </c>
      <c r="H14" s="64">
        <v>1.0207999999999999</v>
      </c>
      <c r="I14" s="64">
        <v>8.0675000000000008</v>
      </c>
      <c r="J14" s="65">
        <v>5.5</v>
      </c>
      <c r="K14" s="69">
        <v>58</v>
      </c>
      <c r="L14" s="28"/>
    </row>
    <row r="15" spans="1:12" ht="43.5" thickBot="1">
      <c r="A15" s="23"/>
      <c r="B15" s="24"/>
      <c r="C15" s="25"/>
      <c r="D15" s="30" t="s">
        <v>31</v>
      </c>
      <c r="E15" s="56" t="s">
        <v>44</v>
      </c>
      <c r="F15" s="58">
        <v>250</v>
      </c>
      <c r="G15" s="66">
        <v>1.4179999999999999</v>
      </c>
      <c r="H15" s="66">
        <v>0.89829999999999999</v>
      </c>
      <c r="I15" s="66">
        <v>7.3414299999999999</v>
      </c>
      <c r="J15" s="67">
        <v>109.9</v>
      </c>
      <c r="K15" s="70">
        <v>333</v>
      </c>
      <c r="L15" s="28"/>
    </row>
    <row r="16" spans="1:12" ht="30.75" thickBot="1">
      <c r="A16" s="23"/>
      <c r="B16" s="24"/>
      <c r="C16" s="25"/>
      <c r="D16" s="30" t="s">
        <v>32</v>
      </c>
      <c r="E16" s="56" t="s">
        <v>45</v>
      </c>
      <c r="F16" s="59">
        <v>80</v>
      </c>
      <c r="G16" s="68">
        <v>9.85</v>
      </c>
      <c r="H16" s="68">
        <v>12.755000000000001</v>
      </c>
      <c r="I16" s="68">
        <v>11.3612</v>
      </c>
      <c r="J16" s="68">
        <v>209.12633600000001</v>
      </c>
      <c r="K16" s="71">
        <v>856</v>
      </c>
      <c r="L16" s="28"/>
    </row>
    <row r="17" spans="1:12" ht="15.75" thickBot="1">
      <c r="A17" s="23"/>
      <c r="B17" s="24"/>
      <c r="C17" s="25"/>
      <c r="D17" s="30" t="s">
        <v>33</v>
      </c>
      <c r="E17" s="60" t="s">
        <v>46</v>
      </c>
      <c r="F17" s="59">
        <v>150</v>
      </c>
      <c r="G17" s="64">
        <v>3.6040000000000001</v>
      </c>
      <c r="H17" s="64">
        <v>4.7816999999999998</v>
      </c>
      <c r="I17" s="64">
        <v>36.4435</v>
      </c>
      <c r="J17" s="65">
        <v>203.22</v>
      </c>
      <c r="K17" s="71">
        <v>35</v>
      </c>
      <c r="L17" s="28"/>
    </row>
    <row r="18" spans="1:12" ht="15.75" thickBot="1">
      <c r="A18" s="23"/>
      <c r="B18" s="24"/>
      <c r="C18" s="25"/>
      <c r="D18" s="30" t="s">
        <v>34</v>
      </c>
      <c r="E18" s="61" t="s">
        <v>47</v>
      </c>
      <c r="F18" s="59" t="s">
        <v>48</v>
      </c>
      <c r="G18" s="65">
        <v>0.224</v>
      </c>
      <c r="H18" s="65">
        <v>5.1700000000000003E-2</v>
      </c>
      <c r="I18" s="65">
        <v>13.7683</v>
      </c>
      <c r="J18" s="65">
        <v>56.435299999999998</v>
      </c>
      <c r="K18" s="71">
        <v>466</v>
      </c>
      <c r="L18" s="28"/>
    </row>
    <row r="19" spans="1:12" ht="15.75" thickBot="1">
      <c r="A19" s="23"/>
      <c r="B19" s="24"/>
      <c r="C19" s="25"/>
      <c r="D19" s="30" t="s">
        <v>35</v>
      </c>
      <c r="E19" s="62" t="s">
        <v>42</v>
      </c>
      <c r="F19" s="63">
        <v>30</v>
      </c>
      <c r="G19" s="66">
        <v>2.7919999999999998</v>
      </c>
      <c r="H19" s="66">
        <v>0.28299999999999997</v>
      </c>
      <c r="I19" s="66">
        <v>18.55</v>
      </c>
      <c r="J19" s="65">
        <v>87.92</v>
      </c>
      <c r="K19" s="29"/>
      <c r="L19" s="28"/>
    </row>
    <row r="20" spans="1:12" ht="1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>
      <c r="A23" s="31"/>
      <c r="B23" s="32"/>
      <c r="C23" s="33"/>
      <c r="D23" s="34" t="s">
        <v>28</v>
      </c>
      <c r="E23" s="35"/>
      <c r="F23" s="36">
        <f>SUM(F14:F22)</f>
        <v>570</v>
      </c>
      <c r="G23" s="36">
        <f>SUM(G14:G22)</f>
        <v>19.396000000000001</v>
      </c>
      <c r="H23" s="36">
        <f>SUM(H14:H22)</f>
        <v>19.790500000000002</v>
      </c>
      <c r="I23" s="36">
        <f>SUM(I14:I22)</f>
        <v>95.531930000000003</v>
      </c>
      <c r="J23" s="36">
        <f>SUM(J14:J22)</f>
        <v>672.10163599999998</v>
      </c>
      <c r="K23" s="37"/>
      <c r="L23" s="36">
        <f>SUM(L14:L22)</f>
        <v>0</v>
      </c>
    </row>
    <row r="24" spans="1:12">
      <c r="A24" s="41">
        <f>A6</f>
        <v>1</v>
      </c>
      <c r="B24" s="42">
        <f>B6</f>
        <v>1</v>
      </c>
      <c r="C24" s="104" t="s">
        <v>37</v>
      </c>
      <c r="D24" s="105"/>
      <c r="E24" s="43"/>
      <c r="F24" s="44">
        <f>F13+F23</f>
        <v>570</v>
      </c>
      <c r="G24" s="44">
        <f>G13+G23</f>
        <v>19.396000000000001</v>
      </c>
      <c r="H24" s="44">
        <f>H13+H23</f>
        <v>19.790500000000002</v>
      </c>
      <c r="I24" s="44">
        <f>I13+I23</f>
        <v>95.531930000000003</v>
      </c>
      <c r="J24" s="44">
        <f>J13+J23</f>
        <v>672.10163599999998</v>
      </c>
      <c r="K24" s="44"/>
      <c r="L24" s="44">
        <f>L13+L23</f>
        <v>0</v>
      </c>
    </row>
    <row r="25" spans="1:12" ht="15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5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ht="1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36">
        <f>SUM(L25:L31)</f>
        <v>0</v>
      </c>
    </row>
    <row r="33" spans="1:12" ht="30.75" thickBot="1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56" t="s">
        <v>49</v>
      </c>
      <c r="F33" s="57">
        <v>60</v>
      </c>
      <c r="G33" s="64">
        <v>9.6980000000000004</v>
      </c>
      <c r="H33" s="64">
        <v>9.8953000000000007</v>
      </c>
      <c r="I33" s="64">
        <v>47.765900000000002</v>
      </c>
      <c r="J33" s="65">
        <v>75.87</v>
      </c>
      <c r="K33" s="78">
        <v>96</v>
      </c>
      <c r="L33" s="28"/>
    </row>
    <row r="34" spans="1:12" ht="43.5" thickBot="1">
      <c r="A34" s="45"/>
      <c r="B34" s="24"/>
      <c r="C34" s="25"/>
      <c r="D34" s="30" t="s">
        <v>31</v>
      </c>
      <c r="E34" s="72" t="s">
        <v>50</v>
      </c>
      <c r="F34" s="73">
        <v>250</v>
      </c>
      <c r="G34" s="64">
        <v>9.1159999999999997</v>
      </c>
      <c r="H34" s="64">
        <v>8.7079000000000004</v>
      </c>
      <c r="I34" s="64">
        <v>43.466999999999999</v>
      </c>
      <c r="J34" s="64">
        <v>136.69999999999999</v>
      </c>
      <c r="K34" s="69">
        <v>66</v>
      </c>
      <c r="L34" s="28"/>
    </row>
    <row r="35" spans="1:12" ht="30.75" thickBot="1">
      <c r="A35" s="45"/>
      <c r="B35" s="24"/>
      <c r="C35" s="25"/>
      <c r="D35" s="30" t="s">
        <v>32</v>
      </c>
      <c r="E35" s="72" t="s">
        <v>51</v>
      </c>
      <c r="F35" s="73" t="s">
        <v>52</v>
      </c>
      <c r="G35" s="64">
        <v>9.34</v>
      </c>
      <c r="H35" s="64">
        <v>8.7596000000000007</v>
      </c>
      <c r="I35" s="64">
        <v>57.235300000000002</v>
      </c>
      <c r="J35" s="65">
        <v>251.45</v>
      </c>
      <c r="K35" s="69">
        <v>574</v>
      </c>
      <c r="L35" s="28"/>
    </row>
    <row r="36" spans="1:12" ht="15.75" thickBot="1">
      <c r="A36" s="45"/>
      <c r="B36" s="24"/>
      <c r="C36" s="25"/>
      <c r="D36" s="30" t="s">
        <v>33</v>
      </c>
      <c r="E36" s="56" t="s">
        <v>42</v>
      </c>
      <c r="F36" s="57">
        <v>30</v>
      </c>
      <c r="G36" s="64">
        <v>2.7919999999999998</v>
      </c>
      <c r="H36" s="64">
        <v>0.28299999999999997</v>
      </c>
      <c r="I36" s="64">
        <v>18.55</v>
      </c>
      <c r="J36" s="65">
        <v>87.92</v>
      </c>
      <c r="K36" s="69"/>
      <c r="L36" s="28"/>
    </row>
    <row r="37" spans="1:12" ht="15.75" thickBot="1">
      <c r="A37" s="45"/>
      <c r="B37" s="24"/>
      <c r="C37" s="25"/>
      <c r="D37" s="30" t="s">
        <v>34</v>
      </c>
      <c r="E37" s="56" t="s">
        <v>53</v>
      </c>
      <c r="F37" s="73">
        <v>200</v>
      </c>
      <c r="G37" s="65">
        <v>1.5509999999999999</v>
      </c>
      <c r="H37" s="65">
        <v>1.4529000000000001</v>
      </c>
      <c r="I37" s="65">
        <v>2.1749000000000001</v>
      </c>
      <c r="J37" s="65">
        <v>27.98</v>
      </c>
      <c r="K37" s="69">
        <v>663</v>
      </c>
      <c r="L37" s="28"/>
    </row>
    <row r="38" spans="1:12" ht="15.75" thickBot="1">
      <c r="A38" s="45"/>
      <c r="B38" s="24"/>
      <c r="C38" s="25"/>
      <c r="D38" s="30" t="s">
        <v>35</v>
      </c>
      <c r="E38" s="74"/>
      <c r="F38" s="75"/>
      <c r="G38" s="76"/>
      <c r="H38" s="76"/>
      <c r="I38" s="76"/>
      <c r="J38" s="77"/>
      <c r="K38" s="29"/>
      <c r="L38" s="28"/>
    </row>
    <row r="39" spans="1:12" ht="1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>
      <c r="A42" s="46"/>
      <c r="B42" s="32"/>
      <c r="C42" s="33"/>
      <c r="D42" s="34" t="s">
        <v>28</v>
      </c>
      <c r="E42" s="35"/>
      <c r="F42" s="36">
        <f>SUM(F33:F41)</f>
        <v>540</v>
      </c>
      <c r="G42" s="36">
        <f>SUM(G33:G41)</f>
        <v>32.497</v>
      </c>
      <c r="H42" s="36">
        <f>SUM(H33:H41)</f>
        <v>29.098700000000001</v>
      </c>
      <c r="I42" s="36">
        <f>SUM(I33:I41)</f>
        <v>169.19310000000002</v>
      </c>
      <c r="J42" s="36">
        <f>SUM(J33:J41)</f>
        <v>579.91999999999996</v>
      </c>
      <c r="K42" s="37"/>
      <c r="L42" s="36">
        <f>SUM(L33:L41)</f>
        <v>0</v>
      </c>
    </row>
    <row r="43" spans="1:12" ht="15.75" customHeight="1">
      <c r="A43" s="47">
        <f>A25</f>
        <v>1</v>
      </c>
      <c r="B43" s="47">
        <f>B25</f>
        <v>2</v>
      </c>
      <c r="C43" s="104" t="s">
        <v>37</v>
      </c>
      <c r="D43" s="105"/>
      <c r="E43" s="43"/>
      <c r="F43" s="44">
        <f>F32+F42</f>
        <v>540</v>
      </c>
      <c r="G43" s="44">
        <f>G32+G42</f>
        <v>32.497</v>
      </c>
      <c r="H43" s="44">
        <f>H32+H42</f>
        <v>29.098700000000001</v>
      </c>
      <c r="I43" s="44">
        <f>I32+I42</f>
        <v>169.19310000000002</v>
      </c>
      <c r="J43" s="44">
        <f>J32+J42</f>
        <v>579.91999999999996</v>
      </c>
      <c r="K43" s="44"/>
      <c r="L43" s="44">
        <f>L32+L42</f>
        <v>0</v>
      </c>
    </row>
    <row r="44" spans="1:12" ht="15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ht="1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ht="15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ht="1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>SUM(J44:J50)</f>
        <v>0</v>
      </c>
      <c r="K51" s="37"/>
      <c r="L51" s="36">
        <f>SUM(L44:L50)</f>
        <v>0</v>
      </c>
    </row>
    <row r="52" spans="1:12" ht="30.75" thickBot="1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56" t="s">
        <v>49</v>
      </c>
      <c r="F52" s="73">
        <v>60</v>
      </c>
      <c r="G52" s="64">
        <v>0.71499999999999997</v>
      </c>
      <c r="H52" s="64">
        <v>10.045</v>
      </c>
      <c r="I52" s="64">
        <v>3.7949999999999999</v>
      </c>
      <c r="J52" s="65">
        <v>109.15</v>
      </c>
      <c r="K52" s="69">
        <v>55</v>
      </c>
      <c r="L52" s="28"/>
    </row>
    <row r="53" spans="1:12" ht="30.75" thickBot="1">
      <c r="A53" s="23"/>
      <c r="B53" s="24"/>
      <c r="C53" s="25"/>
      <c r="D53" s="30" t="s">
        <v>31</v>
      </c>
      <c r="E53" s="79" t="s">
        <v>54</v>
      </c>
      <c r="F53" s="80" t="s">
        <v>55</v>
      </c>
      <c r="G53" s="81">
        <v>2.5649999999999999</v>
      </c>
      <c r="H53" s="81">
        <v>2.7612999999999999</v>
      </c>
      <c r="I53" s="81">
        <v>18.5868</v>
      </c>
      <c r="J53" s="82">
        <v>109.5</v>
      </c>
      <c r="K53" s="69">
        <v>322</v>
      </c>
      <c r="L53" s="28"/>
    </row>
    <row r="54" spans="1:12" ht="30.75" thickBot="1">
      <c r="A54" s="23"/>
      <c r="B54" s="24"/>
      <c r="C54" s="25"/>
      <c r="D54" s="30" t="s">
        <v>32</v>
      </c>
      <c r="E54" s="62" t="s">
        <v>56</v>
      </c>
      <c r="F54" s="73">
        <v>80</v>
      </c>
      <c r="G54" s="65">
        <v>9.85</v>
      </c>
      <c r="H54" s="65">
        <v>12.755000000000001</v>
      </c>
      <c r="I54" s="65">
        <v>11.3612</v>
      </c>
      <c r="J54" s="65">
        <v>209.12633600000001</v>
      </c>
      <c r="K54" s="69">
        <v>55</v>
      </c>
      <c r="L54" s="28"/>
    </row>
    <row r="55" spans="1:12" ht="30.75" thickBot="1">
      <c r="A55" s="23"/>
      <c r="B55" s="24"/>
      <c r="C55" s="25"/>
      <c r="D55" s="30" t="s">
        <v>33</v>
      </c>
      <c r="E55" s="56" t="s">
        <v>57</v>
      </c>
      <c r="F55" s="73">
        <v>150</v>
      </c>
      <c r="G55" s="83">
        <v>8.2119999999999997</v>
      </c>
      <c r="H55" s="83">
        <v>5.3532999999999999</v>
      </c>
      <c r="I55" s="83">
        <v>35.915199999999999</v>
      </c>
      <c r="J55" s="84">
        <v>224.69</v>
      </c>
      <c r="K55" s="69">
        <v>6</v>
      </c>
      <c r="L55" s="28"/>
    </row>
    <row r="56" spans="1:12" ht="30.75" thickBot="1">
      <c r="A56" s="23"/>
      <c r="B56" s="24"/>
      <c r="C56" s="25"/>
      <c r="D56" s="30" t="s">
        <v>34</v>
      </c>
      <c r="E56" s="56" t="s">
        <v>58</v>
      </c>
      <c r="F56" s="73">
        <v>200</v>
      </c>
      <c r="G56" s="83">
        <v>0.56999999999999995</v>
      </c>
      <c r="H56" s="83">
        <v>7.9899999999999999E-2</v>
      </c>
      <c r="I56" s="83">
        <v>24.092300000000002</v>
      </c>
      <c r="J56" s="84">
        <v>99.36</v>
      </c>
      <c r="K56" s="69">
        <v>126</v>
      </c>
      <c r="L56" s="28"/>
    </row>
    <row r="57" spans="1:12" ht="15.75" thickBot="1">
      <c r="A57" s="23"/>
      <c r="B57" s="24"/>
      <c r="C57" s="25"/>
      <c r="D57" s="30" t="s">
        <v>35</v>
      </c>
      <c r="E57" s="56" t="s">
        <v>42</v>
      </c>
      <c r="F57" s="57">
        <v>30</v>
      </c>
      <c r="G57" s="64">
        <v>2.7919999999999998</v>
      </c>
      <c r="H57" s="64">
        <v>0.28299999999999997</v>
      </c>
      <c r="I57" s="64">
        <v>18.55</v>
      </c>
      <c r="J57" s="65">
        <v>87.92</v>
      </c>
      <c r="K57" s="29"/>
      <c r="L57" s="28"/>
    </row>
    <row r="58" spans="1:12" ht="1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>
      <c r="A61" s="31"/>
      <c r="B61" s="32"/>
      <c r="C61" s="33"/>
      <c r="D61" s="34" t="s">
        <v>28</v>
      </c>
      <c r="E61" s="35"/>
      <c r="F61" s="36">
        <f>SUM(F52:F60)</f>
        <v>520</v>
      </c>
      <c r="G61" s="36">
        <f>SUM(G52:G60)</f>
        <v>24.704000000000001</v>
      </c>
      <c r="H61" s="36">
        <f>SUM(H52:H60)</f>
        <v>31.277500000000003</v>
      </c>
      <c r="I61" s="36">
        <f>SUM(I52:I60)</f>
        <v>112.30049999999999</v>
      </c>
      <c r="J61" s="36">
        <f>SUM(J52:J60)</f>
        <v>839.74633599999993</v>
      </c>
      <c r="K61" s="37"/>
      <c r="L61" s="36">
        <f>SUM(L52:L60)</f>
        <v>0</v>
      </c>
    </row>
    <row r="62" spans="1:12" ht="15.75" customHeight="1">
      <c r="A62" s="41">
        <f>A44</f>
        <v>1</v>
      </c>
      <c r="B62" s="42">
        <f>B44</f>
        <v>3</v>
      </c>
      <c r="C62" s="104" t="s">
        <v>37</v>
      </c>
      <c r="D62" s="105"/>
      <c r="E62" s="43"/>
      <c r="F62" s="44">
        <f>F51+F61</f>
        <v>520</v>
      </c>
      <c r="G62" s="44">
        <f>G51+G61</f>
        <v>24.704000000000001</v>
      </c>
      <c r="H62" s="44">
        <f>H51+H61</f>
        <v>31.277500000000003</v>
      </c>
      <c r="I62" s="44">
        <f>I51+I61</f>
        <v>112.30049999999999</v>
      </c>
      <c r="J62" s="44">
        <f>J51+J61</f>
        <v>839.74633599999993</v>
      </c>
      <c r="K62" s="44"/>
      <c r="L62" s="44">
        <f>L51+L61</f>
        <v>0</v>
      </c>
    </row>
    <row r="63" spans="1:12" ht="15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ht="1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ht="15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ht="1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>SUM(J63:J69)</f>
        <v>0</v>
      </c>
      <c r="K70" s="37"/>
      <c r="L70" s="36">
        <f>SUM(L63:L69)</f>
        <v>0</v>
      </c>
    </row>
    <row r="71" spans="1:12" ht="15.75" thickBot="1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56" t="s">
        <v>43</v>
      </c>
      <c r="F71" s="73">
        <v>60</v>
      </c>
      <c r="G71" s="65">
        <v>0.4</v>
      </c>
      <c r="H71" s="65">
        <v>0.05</v>
      </c>
      <c r="I71" s="65">
        <v>0.85</v>
      </c>
      <c r="J71" s="65">
        <v>6.5</v>
      </c>
      <c r="K71" s="69">
        <v>33</v>
      </c>
      <c r="L71" s="28"/>
    </row>
    <row r="72" spans="1:12" ht="43.5" thickBot="1">
      <c r="A72" s="23"/>
      <c r="B72" s="24"/>
      <c r="C72" s="25"/>
      <c r="D72" s="30" t="s">
        <v>31</v>
      </c>
      <c r="E72" s="56" t="s">
        <v>59</v>
      </c>
      <c r="F72" s="73">
        <v>250</v>
      </c>
      <c r="G72" s="64">
        <v>1.754</v>
      </c>
      <c r="H72" s="64">
        <v>4.5716000000000001</v>
      </c>
      <c r="I72" s="65">
        <v>8.31</v>
      </c>
      <c r="J72" s="65">
        <v>81.39</v>
      </c>
      <c r="K72" s="69">
        <v>515</v>
      </c>
      <c r="L72" s="28"/>
    </row>
    <row r="73" spans="1:12" ht="30.75" thickBot="1">
      <c r="A73" s="23"/>
      <c r="B73" s="24"/>
      <c r="C73" s="25"/>
      <c r="D73" s="30" t="s">
        <v>32</v>
      </c>
      <c r="E73" s="56" t="s">
        <v>60</v>
      </c>
      <c r="F73" s="73">
        <v>80</v>
      </c>
      <c r="G73" s="64">
        <v>9.1920000000000002</v>
      </c>
      <c r="H73" s="64">
        <v>10.798</v>
      </c>
      <c r="I73" s="65">
        <v>10.72</v>
      </c>
      <c r="J73" s="65">
        <v>176.82</v>
      </c>
      <c r="K73" s="69">
        <v>23</v>
      </c>
      <c r="L73" s="28"/>
    </row>
    <row r="74" spans="1:12" ht="30.75" thickBot="1">
      <c r="A74" s="23"/>
      <c r="B74" s="24"/>
      <c r="C74" s="25"/>
      <c r="D74" s="30" t="s">
        <v>33</v>
      </c>
      <c r="E74" s="56" t="s">
        <v>61</v>
      </c>
      <c r="F74" s="73">
        <v>150</v>
      </c>
      <c r="G74" s="65">
        <v>3.0640000000000001</v>
      </c>
      <c r="H74" s="65">
        <v>4.4344999999999999</v>
      </c>
      <c r="I74" s="65">
        <v>20.047799999999999</v>
      </c>
      <c r="J74" s="65">
        <v>132.30000000000001</v>
      </c>
      <c r="K74" s="69">
        <v>113</v>
      </c>
      <c r="L74" s="28"/>
    </row>
    <row r="75" spans="1:12" ht="15.75" thickBot="1">
      <c r="A75" s="23"/>
      <c r="B75" s="24"/>
      <c r="C75" s="25"/>
      <c r="D75" s="30" t="s">
        <v>34</v>
      </c>
      <c r="E75" s="56" t="s">
        <v>62</v>
      </c>
      <c r="F75" s="73" t="s">
        <v>63</v>
      </c>
      <c r="G75" s="65">
        <v>1.8049999999999999</v>
      </c>
      <c r="H75" s="65">
        <v>0.22090000000000001</v>
      </c>
      <c r="I75" s="65">
        <v>11.193</v>
      </c>
      <c r="J75" s="65">
        <v>52.77</v>
      </c>
      <c r="K75" s="69">
        <v>300</v>
      </c>
      <c r="L75" s="28"/>
    </row>
    <row r="76" spans="1:12" ht="15.75" thickBot="1">
      <c r="A76" s="23"/>
      <c r="B76" s="24"/>
      <c r="C76" s="25"/>
      <c r="D76" s="30" t="s">
        <v>35</v>
      </c>
      <c r="E76" s="56" t="s">
        <v>42</v>
      </c>
      <c r="F76" s="57">
        <v>30</v>
      </c>
      <c r="G76" s="85">
        <v>2.7919999999999998</v>
      </c>
      <c r="H76" s="85">
        <v>0.28299999999999997</v>
      </c>
      <c r="I76" s="85">
        <v>18.55</v>
      </c>
      <c r="J76" s="65">
        <v>87.92</v>
      </c>
      <c r="K76" s="29"/>
      <c r="L76" s="28"/>
    </row>
    <row r="77" spans="1:12" ht="1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>
      <c r="A80" s="31"/>
      <c r="B80" s="32"/>
      <c r="C80" s="33"/>
      <c r="D80" s="34" t="s">
        <v>28</v>
      </c>
      <c r="E80" s="35"/>
      <c r="F80" s="36">
        <f>SUM(F71:F79)</f>
        <v>570</v>
      </c>
      <c r="G80" s="36">
        <f>SUM(G71:G79)</f>
        <v>19.006999999999998</v>
      </c>
      <c r="H80" s="36">
        <f>SUM(H71:H79)</f>
        <v>20.358000000000001</v>
      </c>
      <c r="I80" s="36">
        <f>SUM(I71:I79)</f>
        <v>69.6708</v>
      </c>
      <c r="J80" s="36">
        <f>SUM(J71:J79)</f>
        <v>537.69999999999993</v>
      </c>
      <c r="K80" s="37"/>
      <c r="L80" s="36">
        <f>SUM(L71:L79)</f>
        <v>0</v>
      </c>
    </row>
    <row r="81" spans="1:12" ht="15.75" customHeight="1">
      <c r="A81" s="41">
        <f>A63</f>
        <v>1</v>
      </c>
      <c r="B81" s="42">
        <f>B63</f>
        <v>4</v>
      </c>
      <c r="C81" s="104" t="s">
        <v>37</v>
      </c>
      <c r="D81" s="105"/>
      <c r="E81" s="43"/>
      <c r="F81" s="44">
        <f>F70+F80</f>
        <v>570</v>
      </c>
      <c r="G81" s="44">
        <f>G70+G80</f>
        <v>19.006999999999998</v>
      </c>
      <c r="H81" s="44">
        <f>H70+H80</f>
        <v>20.358000000000001</v>
      </c>
      <c r="I81" s="44">
        <f>I70+I80</f>
        <v>69.6708</v>
      </c>
      <c r="J81" s="44">
        <f>J70+J80</f>
        <v>537.69999999999993</v>
      </c>
      <c r="K81" s="44"/>
      <c r="L81" s="44">
        <f>L70+L80</f>
        <v>0</v>
      </c>
    </row>
    <row r="82" spans="1:12" ht="15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ht="1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5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ht="1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>SUM(J82:J88)</f>
        <v>0</v>
      </c>
      <c r="K89" s="37"/>
      <c r="L89" s="36">
        <f>SUM(L82:L88)</f>
        <v>0</v>
      </c>
    </row>
    <row r="90" spans="1:12" ht="30.75" thickBot="1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56" t="s">
        <v>64</v>
      </c>
      <c r="F90" s="57">
        <v>60</v>
      </c>
      <c r="G90" s="64">
        <v>9.5039999999999996</v>
      </c>
      <c r="H90" s="64">
        <v>10.179</v>
      </c>
      <c r="I90" s="64">
        <v>34.832599999999999</v>
      </c>
      <c r="J90" s="65">
        <v>75.87</v>
      </c>
      <c r="K90" s="29"/>
      <c r="L90" s="28"/>
    </row>
    <row r="91" spans="1:12" ht="30.75" thickBot="1">
      <c r="A91" s="23"/>
      <c r="B91" s="24"/>
      <c r="C91" s="25"/>
      <c r="D91" s="30" t="s">
        <v>31</v>
      </c>
      <c r="E91" s="56" t="s">
        <v>65</v>
      </c>
      <c r="F91" s="73">
        <v>250</v>
      </c>
      <c r="G91" s="65">
        <v>2.3079999999999998</v>
      </c>
      <c r="H91" s="66">
        <v>5.0618999999999996</v>
      </c>
      <c r="I91" s="86">
        <v>15.920500000000001</v>
      </c>
      <c r="J91" s="65">
        <v>118.5</v>
      </c>
      <c r="K91" s="69">
        <v>455</v>
      </c>
      <c r="L91" s="28"/>
    </row>
    <row r="92" spans="1:12" ht="43.5" thickBot="1">
      <c r="A92" s="23"/>
      <c r="B92" s="24"/>
      <c r="C92" s="25"/>
      <c r="D92" s="30" t="s">
        <v>32</v>
      </c>
      <c r="E92" s="56" t="s">
        <v>66</v>
      </c>
      <c r="F92" s="73" t="s">
        <v>67</v>
      </c>
      <c r="G92" s="65">
        <v>20.25</v>
      </c>
      <c r="H92" s="66">
        <v>8.9933999999999994</v>
      </c>
      <c r="I92" s="86">
        <v>36.523099999999999</v>
      </c>
      <c r="J92" s="65">
        <v>354.64118400000001</v>
      </c>
      <c r="K92" s="69">
        <v>625</v>
      </c>
      <c r="L92" s="28"/>
    </row>
    <row r="93" spans="1:12" ht="15.75" thickBot="1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5.75" thickBot="1">
      <c r="A94" s="23"/>
      <c r="B94" s="24"/>
      <c r="C94" s="25"/>
      <c r="D94" s="30" t="s">
        <v>34</v>
      </c>
      <c r="E94" s="56" t="s">
        <v>53</v>
      </c>
      <c r="F94" s="57" t="s">
        <v>48</v>
      </c>
      <c r="G94" s="65">
        <v>1.5509999999999999</v>
      </c>
      <c r="H94" s="68">
        <v>1.4529000000000001</v>
      </c>
      <c r="I94" s="65">
        <v>2.1749000000000001</v>
      </c>
      <c r="J94" s="65">
        <v>27.979520000000001</v>
      </c>
      <c r="K94" s="87">
        <v>603</v>
      </c>
      <c r="L94" s="28"/>
    </row>
    <row r="95" spans="1:12" ht="15.75" thickBot="1">
      <c r="A95" s="23"/>
      <c r="B95" s="24"/>
      <c r="C95" s="25"/>
      <c r="D95" s="30" t="s">
        <v>35</v>
      </c>
      <c r="E95" s="56" t="s">
        <v>42</v>
      </c>
      <c r="F95" s="57">
        <v>30</v>
      </c>
      <c r="G95" s="85">
        <v>2.7919999999999998</v>
      </c>
      <c r="H95" s="85">
        <v>0.28299999999999997</v>
      </c>
      <c r="I95" s="85">
        <v>18.55</v>
      </c>
      <c r="J95" s="65">
        <v>87.92</v>
      </c>
      <c r="K95" s="29"/>
      <c r="L95" s="28"/>
    </row>
    <row r="96" spans="1:12" ht="1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>
      <c r="A99" s="31"/>
      <c r="B99" s="32"/>
      <c r="C99" s="33"/>
      <c r="D99" s="34" t="s">
        <v>28</v>
      </c>
      <c r="E99" s="35"/>
      <c r="F99" s="36">
        <f>SUM(F90:F98)</f>
        <v>340</v>
      </c>
      <c r="G99" s="36">
        <f>SUM(G90:G98)</f>
        <v>36.405000000000001</v>
      </c>
      <c r="H99" s="36">
        <f>SUM(H90:H98)</f>
        <v>25.970199999999998</v>
      </c>
      <c r="I99" s="36">
        <f>SUM(I90:I98)</f>
        <v>108.00109999999999</v>
      </c>
      <c r="J99" s="36">
        <f>SUM(J90:J98)</f>
        <v>664.9107039999999</v>
      </c>
      <c r="K99" s="37"/>
      <c r="L99" s="36">
        <f>SUM(L90:L98)</f>
        <v>0</v>
      </c>
    </row>
    <row r="100" spans="1:12" ht="15.75" customHeight="1">
      <c r="A100" s="41">
        <f>A82</f>
        <v>1</v>
      </c>
      <c r="B100" s="42">
        <f>B82</f>
        <v>5</v>
      </c>
      <c r="C100" s="104" t="s">
        <v>37</v>
      </c>
      <c r="D100" s="105"/>
      <c r="E100" s="43"/>
      <c r="F100" s="44">
        <f>F89+F99</f>
        <v>340</v>
      </c>
      <c r="G100" s="44">
        <f>G89+G99</f>
        <v>36.405000000000001</v>
      </c>
      <c r="H100" s="44">
        <f>H89+H99</f>
        <v>25.970199999999998</v>
      </c>
      <c r="I100" s="44">
        <f>I89+I99</f>
        <v>108.00109999999999</v>
      </c>
      <c r="J100" s="44">
        <f>J89+J99</f>
        <v>664.9107039999999</v>
      </c>
      <c r="K100" s="44"/>
      <c r="L100" s="44">
        <f>L89+L99</f>
        <v>0</v>
      </c>
    </row>
    <row r="101" spans="1:12" ht="15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5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0</v>
      </c>
    </row>
    <row r="109" spans="1:12" ht="1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51" t="s">
        <v>68</v>
      </c>
      <c r="F109" s="55">
        <v>60</v>
      </c>
      <c r="G109" s="88">
        <v>0.4</v>
      </c>
      <c r="H109" s="88">
        <v>0.05</v>
      </c>
      <c r="I109" s="88">
        <v>0.85</v>
      </c>
      <c r="J109" s="88">
        <v>6.5</v>
      </c>
      <c r="K109" s="92">
        <v>221</v>
      </c>
      <c r="L109" s="28"/>
    </row>
    <row r="110" spans="1:12" ht="42.75">
      <c r="A110" s="23"/>
      <c r="B110" s="24"/>
      <c r="C110" s="25"/>
      <c r="D110" s="30" t="s">
        <v>31</v>
      </c>
      <c r="E110" s="51" t="s">
        <v>69</v>
      </c>
      <c r="F110" s="54">
        <v>250</v>
      </c>
      <c r="G110" s="89">
        <v>9.1161063700000007</v>
      </c>
      <c r="H110" s="89">
        <v>8.7078534400000009</v>
      </c>
      <c r="I110" s="89">
        <v>43.466989702499987</v>
      </c>
      <c r="J110" s="89">
        <v>136.69999999999999</v>
      </c>
      <c r="K110" s="92">
        <v>127</v>
      </c>
      <c r="L110" s="28"/>
    </row>
    <row r="111" spans="1:12" ht="30">
      <c r="A111" s="23"/>
      <c r="B111" s="24"/>
      <c r="C111" s="25"/>
      <c r="D111" s="30" t="s">
        <v>32</v>
      </c>
      <c r="E111" s="53" t="s">
        <v>70</v>
      </c>
      <c r="F111" s="54">
        <v>80</v>
      </c>
      <c r="G111" s="89">
        <v>9.85</v>
      </c>
      <c r="H111" s="89">
        <v>12.755072</v>
      </c>
      <c r="I111" s="89">
        <v>11.361167999999999</v>
      </c>
      <c r="J111" s="89">
        <v>209.12633599999998</v>
      </c>
      <c r="K111" s="92">
        <v>307</v>
      </c>
      <c r="L111" s="28"/>
    </row>
    <row r="112" spans="1:12" ht="30">
      <c r="A112" s="23"/>
      <c r="B112" s="24"/>
      <c r="C112" s="25"/>
      <c r="D112" s="30" t="s">
        <v>33</v>
      </c>
      <c r="E112" s="53" t="s">
        <v>71</v>
      </c>
      <c r="F112" s="54">
        <v>150</v>
      </c>
      <c r="G112" s="89">
        <v>4.4000000000000004</v>
      </c>
      <c r="H112" s="89">
        <v>3.9320820000000003</v>
      </c>
      <c r="I112" s="89">
        <v>27.33</v>
      </c>
      <c r="J112" s="89">
        <v>187.54</v>
      </c>
      <c r="K112" s="92">
        <v>431</v>
      </c>
      <c r="L112" s="28"/>
    </row>
    <row r="113" spans="1:12" ht="15">
      <c r="A113" s="23"/>
      <c r="B113" s="24"/>
      <c r="C113" s="25"/>
      <c r="D113" s="30" t="s">
        <v>34</v>
      </c>
      <c r="E113" s="53" t="s">
        <v>72</v>
      </c>
      <c r="F113" s="54" t="s">
        <v>48</v>
      </c>
      <c r="G113" s="89">
        <v>0.22420000000000001</v>
      </c>
      <c r="H113" s="89">
        <v>5.1699999999999989E-2</v>
      </c>
      <c r="I113" s="89">
        <v>13.768300000000002</v>
      </c>
      <c r="J113" s="89">
        <v>56.435300000000005</v>
      </c>
      <c r="K113" s="93">
        <v>677</v>
      </c>
      <c r="L113" s="28"/>
    </row>
    <row r="114" spans="1:12" ht="15">
      <c r="A114" s="23"/>
      <c r="B114" s="24"/>
      <c r="C114" s="25"/>
      <c r="D114" s="30" t="s">
        <v>35</v>
      </c>
      <c r="E114" s="51" t="s">
        <v>42</v>
      </c>
      <c r="F114" s="52">
        <v>30</v>
      </c>
      <c r="G114" s="90">
        <v>2.7919999999999998</v>
      </c>
      <c r="H114" s="90">
        <v>0.28299999999999997</v>
      </c>
      <c r="I114" s="90">
        <v>18.55</v>
      </c>
      <c r="J114" s="91">
        <v>87.92</v>
      </c>
      <c r="K114" s="91"/>
      <c r="L114" s="28"/>
    </row>
    <row r="115" spans="1:12" ht="1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>
      <c r="A118" s="31"/>
      <c r="B118" s="32"/>
      <c r="C118" s="33"/>
      <c r="D118" s="34" t="s">
        <v>28</v>
      </c>
      <c r="E118" s="35"/>
      <c r="F118" s="36">
        <f>SUM(F109:F117)</f>
        <v>570</v>
      </c>
      <c r="G118" s="36">
        <f>SUM(G109:G117)</f>
        <v>26.782306370000001</v>
      </c>
      <c r="H118" s="36">
        <f>SUM(H109:H117)</f>
        <v>25.779707440000006</v>
      </c>
      <c r="I118" s="36">
        <f>SUM(I109:I117)</f>
        <v>115.32645770249998</v>
      </c>
      <c r="J118" s="36">
        <f>SUM(J109:J117)</f>
        <v>684.22163599999988</v>
      </c>
      <c r="K118" s="37"/>
      <c r="L118" s="36">
        <f>SUM(L109:L117)</f>
        <v>0</v>
      </c>
    </row>
    <row r="119" spans="1:12">
      <c r="A119" s="41">
        <f>A101</f>
        <v>2</v>
      </c>
      <c r="B119" s="42">
        <f>B101</f>
        <v>1</v>
      </c>
      <c r="C119" s="104" t="s">
        <v>37</v>
      </c>
      <c r="D119" s="105"/>
      <c r="E119" s="43"/>
      <c r="F119" s="44">
        <f>F108+F118</f>
        <v>570</v>
      </c>
      <c r="G119" s="44">
        <f>G108+G118</f>
        <v>26.782306370000001</v>
      </c>
      <c r="H119" s="44">
        <f>H108+H118</f>
        <v>25.779707440000006</v>
      </c>
      <c r="I119" s="44">
        <f>I108+I118</f>
        <v>115.32645770249998</v>
      </c>
      <c r="J119" s="44">
        <f>J108+J118</f>
        <v>684.22163599999988</v>
      </c>
      <c r="K119" s="44"/>
      <c r="L119" s="44">
        <f>L108+L118</f>
        <v>0</v>
      </c>
    </row>
    <row r="120" spans="1:12" ht="15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ht="1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5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ht="1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>SUM(G120:G126)</f>
        <v>0</v>
      </c>
      <c r="H127" s="36">
        <f>SUM(H120:H126)</f>
        <v>0</v>
      </c>
      <c r="I127" s="36">
        <f>SUM(I120:I126)</f>
        <v>0</v>
      </c>
      <c r="J127" s="36">
        <f>SUM(J120:J126)</f>
        <v>0</v>
      </c>
      <c r="K127" s="37"/>
      <c r="L127" s="36">
        <f>SUM(L120:L126)</f>
        <v>0</v>
      </c>
    </row>
    <row r="128" spans="1:12" ht="1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51" t="s">
        <v>73</v>
      </c>
      <c r="F128" s="52">
        <v>60</v>
      </c>
      <c r="G128" s="96">
        <v>9.5036400000000008</v>
      </c>
      <c r="H128" s="96">
        <v>10.17896</v>
      </c>
      <c r="I128" s="96">
        <v>34.832574999999999</v>
      </c>
      <c r="J128" s="91">
        <v>75.87</v>
      </c>
      <c r="K128" s="93"/>
      <c r="L128" s="28"/>
    </row>
    <row r="129" spans="1:12" ht="15">
      <c r="A129" s="45"/>
      <c r="B129" s="24"/>
      <c r="C129" s="25"/>
      <c r="D129" s="30" t="s">
        <v>31</v>
      </c>
      <c r="E129" s="51" t="s">
        <v>74</v>
      </c>
      <c r="F129" s="55">
        <v>250</v>
      </c>
      <c r="G129" s="88">
        <v>4.1186100000000003</v>
      </c>
      <c r="H129" s="88">
        <v>4.7894000000000005</v>
      </c>
      <c r="I129" s="88">
        <v>27.406925000000001</v>
      </c>
      <c r="J129" s="97">
        <v>169.2</v>
      </c>
      <c r="K129" s="93">
        <v>156</v>
      </c>
      <c r="L129" s="28"/>
    </row>
    <row r="130" spans="1:12" ht="42.75">
      <c r="A130" s="45"/>
      <c r="B130" s="24"/>
      <c r="C130" s="25"/>
      <c r="D130" s="30" t="s">
        <v>32</v>
      </c>
      <c r="E130" s="94" t="s">
        <v>75</v>
      </c>
      <c r="F130" s="55" t="s">
        <v>76</v>
      </c>
      <c r="G130" s="98">
        <v>10.886423333333333</v>
      </c>
      <c r="H130" s="98">
        <v>15.311080000000002</v>
      </c>
      <c r="I130" s="98">
        <v>13.150870000000001</v>
      </c>
      <c r="J130" s="91">
        <v>234.6</v>
      </c>
      <c r="K130" s="93">
        <v>84</v>
      </c>
      <c r="L130" s="28"/>
    </row>
    <row r="131" spans="1:12" ht="30">
      <c r="A131" s="45"/>
      <c r="B131" s="24"/>
      <c r="C131" s="25"/>
      <c r="D131" s="30" t="s">
        <v>33</v>
      </c>
      <c r="E131" s="95" t="s">
        <v>77</v>
      </c>
      <c r="F131" s="55">
        <v>150</v>
      </c>
      <c r="G131" s="91">
        <v>4.3204574999999998</v>
      </c>
      <c r="H131" s="91">
        <v>4.0788479999999998</v>
      </c>
      <c r="I131" s="91">
        <v>29.557983</v>
      </c>
      <c r="J131" s="91">
        <v>172.2</v>
      </c>
      <c r="K131" s="93">
        <v>122</v>
      </c>
      <c r="L131" s="28"/>
    </row>
    <row r="132" spans="1:12" ht="15">
      <c r="A132" s="45"/>
      <c r="B132" s="24"/>
      <c r="C132" s="25"/>
      <c r="D132" s="30" t="s">
        <v>34</v>
      </c>
      <c r="E132" s="95" t="s">
        <v>78</v>
      </c>
      <c r="F132" s="55">
        <v>200</v>
      </c>
      <c r="G132" s="91">
        <v>0.42560000000000009</v>
      </c>
      <c r="H132" s="91">
        <v>0.14288000000000001</v>
      </c>
      <c r="I132" s="91">
        <v>22.886500000000002</v>
      </c>
      <c r="J132" s="91">
        <v>94.5</v>
      </c>
      <c r="K132" s="93">
        <v>75</v>
      </c>
      <c r="L132" s="28"/>
    </row>
    <row r="133" spans="1:12" ht="15">
      <c r="A133" s="45"/>
      <c r="B133" s="24"/>
      <c r="C133" s="25"/>
      <c r="D133" s="30" t="s">
        <v>35</v>
      </c>
      <c r="E133" s="51" t="s">
        <v>42</v>
      </c>
      <c r="F133" s="52">
        <v>30</v>
      </c>
      <c r="G133" s="99">
        <v>2.7919999999999998</v>
      </c>
      <c r="H133" s="99">
        <v>0.28299999999999997</v>
      </c>
      <c r="I133" s="99">
        <v>18.55</v>
      </c>
      <c r="J133" s="91">
        <v>87.92</v>
      </c>
      <c r="K133" s="93">
        <v>677</v>
      </c>
      <c r="L133" s="28"/>
    </row>
    <row r="134" spans="1:12" ht="1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>
      <c r="A137" s="46"/>
      <c r="B137" s="32"/>
      <c r="C137" s="33"/>
      <c r="D137" s="34" t="s">
        <v>28</v>
      </c>
      <c r="E137" s="35"/>
      <c r="F137" s="36">
        <f>SUM(F128:F136)</f>
        <v>690</v>
      </c>
      <c r="G137" s="36">
        <f>SUM(G128:G136)</f>
        <v>32.046730833333335</v>
      </c>
      <c r="H137" s="36">
        <f>SUM(H128:H136)</f>
        <v>34.784168000000001</v>
      </c>
      <c r="I137" s="36">
        <f>SUM(I128:I136)</f>
        <v>146.38485299999999</v>
      </c>
      <c r="J137" s="36">
        <f>SUM(J128:J136)</f>
        <v>834.28999999999985</v>
      </c>
      <c r="K137" s="37"/>
      <c r="L137" s="36">
        <f>SUM(L128:L136)</f>
        <v>0</v>
      </c>
    </row>
    <row r="138" spans="1:12">
      <c r="A138" s="47">
        <f>A120</f>
        <v>2</v>
      </c>
      <c r="B138" s="47">
        <f>B120</f>
        <v>2</v>
      </c>
      <c r="C138" s="104" t="s">
        <v>37</v>
      </c>
      <c r="D138" s="105"/>
      <c r="E138" s="43"/>
      <c r="F138" s="44">
        <f>F127+F137</f>
        <v>690</v>
      </c>
      <c r="G138" s="44">
        <f>G127+G137</f>
        <v>32.046730833333335</v>
      </c>
      <c r="H138" s="44">
        <f>H127+H137</f>
        <v>34.784168000000001</v>
      </c>
      <c r="I138" s="44">
        <f>I127+I137</f>
        <v>146.38485299999999</v>
      </c>
      <c r="J138" s="44">
        <f>J127+J137</f>
        <v>834.28999999999985</v>
      </c>
      <c r="K138" s="44"/>
      <c r="L138" s="44">
        <f>L127+L137</f>
        <v>0</v>
      </c>
    </row>
    <row r="139" spans="1:12" ht="15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>SUM(G139:G145)</f>
        <v>0</v>
      </c>
      <c r="H146" s="36">
        <f>SUM(H139:H145)</f>
        <v>0</v>
      </c>
      <c r="I146" s="36">
        <f>SUM(I139:I145)</f>
        <v>0</v>
      </c>
      <c r="J146" s="36">
        <f>SUM(J139:J145)</f>
        <v>0</v>
      </c>
      <c r="K146" s="37"/>
      <c r="L146" s="36">
        <f>SUM(L139:L145)</f>
        <v>0</v>
      </c>
    </row>
    <row r="147" spans="1:12" ht="30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51" t="s">
        <v>79</v>
      </c>
      <c r="F147" s="55">
        <v>60</v>
      </c>
      <c r="G147" s="91">
        <v>0.71499999999999997</v>
      </c>
      <c r="H147" s="91">
        <v>10.045</v>
      </c>
      <c r="I147" s="91">
        <v>3.7949999999999999</v>
      </c>
      <c r="J147" s="91">
        <v>109.15</v>
      </c>
      <c r="K147" s="93">
        <v>55</v>
      </c>
      <c r="L147" s="28"/>
    </row>
    <row r="148" spans="1:12" ht="30">
      <c r="A148" s="23"/>
      <c r="B148" s="24"/>
      <c r="C148" s="25"/>
      <c r="D148" s="30" t="s">
        <v>31</v>
      </c>
      <c r="E148" s="53" t="s">
        <v>80</v>
      </c>
      <c r="F148" s="55">
        <v>250</v>
      </c>
      <c r="G148" s="101">
        <v>2.1789199999999997</v>
      </c>
      <c r="H148" s="101">
        <v>2.5762</v>
      </c>
      <c r="I148" s="101">
        <v>16.380000000000003</v>
      </c>
      <c r="J148" s="91">
        <v>97.4</v>
      </c>
      <c r="K148" s="93">
        <v>397</v>
      </c>
      <c r="L148" s="28"/>
    </row>
    <row r="149" spans="1:12" ht="30">
      <c r="A149" s="23"/>
      <c r="B149" s="24"/>
      <c r="C149" s="25"/>
      <c r="D149" s="30" t="s">
        <v>32</v>
      </c>
      <c r="E149" s="51" t="s">
        <v>81</v>
      </c>
      <c r="F149" s="55">
        <v>80</v>
      </c>
      <c r="G149" s="101">
        <v>9.1923100000000009</v>
      </c>
      <c r="H149" s="101">
        <v>10.797879999999999</v>
      </c>
      <c r="I149" s="101">
        <v>10.716094999999999</v>
      </c>
      <c r="J149" s="91">
        <v>176.82</v>
      </c>
      <c r="K149" s="93">
        <v>56</v>
      </c>
      <c r="L149" s="28"/>
    </row>
    <row r="150" spans="1:12" ht="15">
      <c r="A150" s="23"/>
      <c r="B150" s="24"/>
      <c r="C150" s="25"/>
      <c r="D150" s="30" t="s">
        <v>33</v>
      </c>
      <c r="E150" s="51" t="s">
        <v>82</v>
      </c>
      <c r="F150" s="55">
        <v>200</v>
      </c>
      <c r="G150" s="91">
        <v>3.6039599999999998</v>
      </c>
      <c r="H150" s="91">
        <v>4.7817000000000007</v>
      </c>
      <c r="I150" s="91">
        <v>36.443452499999992</v>
      </c>
      <c r="J150" s="102">
        <v>203.32</v>
      </c>
      <c r="K150" s="93">
        <v>603</v>
      </c>
      <c r="L150" s="28"/>
    </row>
    <row r="151" spans="1:12" ht="15">
      <c r="A151" s="23"/>
      <c r="B151" s="24"/>
      <c r="C151" s="25"/>
      <c r="D151" s="30" t="s">
        <v>34</v>
      </c>
      <c r="E151" s="51" t="s">
        <v>83</v>
      </c>
      <c r="F151" s="55" t="s">
        <v>48</v>
      </c>
      <c r="G151" s="91">
        <v>0.22420000000000001</v>
      </c>
      <c r="H151" s="91">
        <v>5.1699999999999989E-2</v>
      </c>
      <c r="I151" s="91">
        <v>13.768300000000002</v>
      </c>
      <c r="J151" s="91">
        <v>56.435300000000005</v>
      </c>
      <c r="K151" s="93">
        <v>432</v>
      </c>
      <c r="L151" s="28"/>
    </row>
    <row r="152" spans="1:12" ht="15">
      <c r="A152" s="23"/>
      <c r="B152" s="24"/>
      <c r="C152" s="25"/>
      <c r="D152" s="30" t="s">
        <v>35</v>
      </c>
      <c r="E152" s="51" t="s">
        <v>42</v>
      </c>
      <c r="F152" s="52">
        <v>30</v>
      </c>
      <c r="G152" s="90">
        <v>2.7919999999999998</v>
      </c>
      <c r="H152" s="90">
        <v>0.28299999999999997</v>
      </c>
      <c r="I152" s="90">
        <v>18.55</v>
      </c>
      <c r="J152" s="91">
        <v>87.92</v>
      </c>
      <c r="K152" s="93">
        <v>677</v>
      </c>
      <c r="L152" s="28"/>
    </row>
    <row r="153" spans="1:12" ht="1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>
      <c r="A156" s="31"/>
      <c r="B156" s="32"/>
      <c r="C156" s="33"/>
      <c r="D156" s="34" t="s">
        <v>28</v>
      </c>
      <c r="E156" s="35"/>
      <c r="F156" s="36">
        <f>SUM(F147:F155)</f>
        <v>620</v>
      </c>
      <c r="G156" s="36">
        <f>SUM(G147:G155)</f>
        <v>18.706389999999999</v>
      </c>
      <c r="H156" s="36">
        <f>SUM(H147:H155)</f>
        <v>28.535480000000003</v>
      </c>
      <c r="I156" s="36">
        <f>SUM(I147:I155)</f>
        <v>99.652847499999993</v>
      </c>
      <c r="J156" s="36">
        <f>SUM(J147:J155)</f>
        <v>731.0453</v>
      </c>
      <c r="K156" s="37"/>
      <c r="L156" s="36">
        <f>SUM(L147:L155)</f>
        <v>0</v>
      </c>
    </row>
    <row r="157" spans="1:12">
      <c r="A157" s="41">
        <f>A139</f>
        <v>2</v>
      </c>
      <c r="B157" s="42">
        <f>B139</f>
        <v>3</v>
      </c>
      <c r="C157" s="104" t="s">
        <v>37</v>
      </c>
      <c r="D157" s="105"/>
      <c r="E157" s="43"/>
      <c r="F157" s="44">
        <f>F146+F156</f>
        <v>620</v>
      </c>
      <c r="G157" s="44">
        <f>G146+G156</f>
        <v>18.706389999999999</v>
      </c>
      <c r="H157" s="44">
        <f>H146+H156</f>
        <v>28.535480000000003</v>
      </c>
      <c r="I157" s="44">
        <f>I146+I156</f>
        <v>99.652847499999993</v>
      </c>
      <c r="J157" s="44">
        <f>J146+J156</f>
        <v>731.0453</v>
      </c>
      <c r="K157" s="44"/>
      <c r="L157" s="44">
        <f>L146+L156</f>
        <v>0</v>
      </c>
    </row>
    <row r="158" spans="1:12" ht="15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</row>
    <row r="166" spans="1:12" ht="1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51" t="s">
        <v>43</v>
      </c>
      <c r="F166" s="55">
        <v>60</v>
      </c>
      <c r="G166" s="103">
        <v>1.5081500000000001</v>
      </c>
      <c r="H166" s="103">
        <v>1.0207999999999999</v>
      </c>
      <c r="I166" s="103">
        <v>8.0675000000000008</v>
      </c>
      <c r="J166" s="103">
        <v>5.5</v>
      </c>
      <c r="K166" s="100"/>
      <c r="L166" s="28"/>
    </row>
    <row r="167" spans="1:12" ht="42.75">
      <c r="A167" s="23"/>
      <c r="B167" s="24"/>
      <c r="C167" s="25"/>
      <c r="D167" s="30" t="s">
        <v>31</v>
      </c>
      <c r="E167" s="51" t="s">
        <v>84</v>
      </c>
      <c r="F167" s="55">
        <v>250</v>
      </c>
      <c r="G167" s="91">
        <v>1.75404</v>
      </c>
      <c r="H167" s="91">
        <v>4.5716000000000001</v>
      </c>
      <c r="I167" s="91">
        <v>8.3082999999999991</v>
      </c>
      <c r="J167" s="91">
        <v>81.39</v>
      </c>
      <c r="K167" s="93">
        <v>623</v>
      </c>
      <c r="L167" s="28"/>
    </row>
    <row r="168" spans="1:12" ht="30">
      <c r="A168" s="23"/>
      <c r="B168" s="24"/>
      <c r="C168" s="25"/>
      <c r="D168" s="30" t="s">
        <v>32</v>
      </c>
      <c r="E168" s="51" t="s">
        <v>85</v>
      </c>
      <c r="F168" s="55">
        <v>80</v>
      </c>
      <c r="G168" s="91">
        <v>10.0627</v>
      </c>
      <c r="H168" s="91">
        <v>18.863152000000003</v>
      </c>
      <c r="I168" s="91">
        <v>10.669750000000001</v>
      </c>
      <c r="J168" s="91">
        <v>252.69</v>
      </c>
      <c r="K168" s="93">
        <v>514</v>
      </c>
      <c r="L168" s="28"/>
    </row>
    <row r="169" spans="1:12" ht="30">
      <c r="A169" s="23"/>
      <c r="B169" s="24"/>
      <c r="C169" s="25"/>
      <c r="D169" s="30" t="s">
        <v>33</v>
      </c>
      <c r="E169" s="51" t="s">
        <v>86</v>
      </c>
      <c r="F169" s="55">
        <v>150</v>
      </c>
      <c r="G169" s="91">
        <v>3.06393</v>
      </c>
      <c r="H169" s="91">
        <v>4.4345400000000001</v>
      </c>
      <c r="I169" s="91">
        <v>20.047755000000002</v>
      </c>
      <c r="J169" s="91">
        <v>132.30000000000001</v>
      </c>
      <c r="K169" s="93">
        <v>371</v>
      </c>
      <c r="L169" s="28"/>
    </row>
    <row r="170" spans="1:12" ht="15">
      <c r="A170" s="23"/>
      <c r="B170" s="24"/>
      <c r="C170" s="25"/>
      <c r="D170" s="30" t="s">
        <v>34</v>
      </c>
      <c r="E170" s="51" t="s">
        <v>83</v>
      </c>
      <c r="F170" s="55" t="s">
        <v>48</v>
      </c>
      <c r="G170" s="91">
        <v>0.22420000000000001</v>
      </c>
      <c r="H170" s="91">
        <v>5.1699999999999989E-2</v>
      </c>
      <c r="I170" s="91">
        <v>13.768300000000002</v>
      </c>
      <c r="J170" s="91">
        <v>56.435300000000005</v>
      </c>
      <c r="K170" s="93">
        <v>432</v>
      </c>
      <c r="L170" s="28"/>
    </row>
    <row r="171" spans="1:12" ht="15">
      <c r="A171" s="23"/>
      <c r="B171" s="24"/>
      <c r="C171" s="25"/>
      <c r="D171" s="30" t="s">
        <v>35</v>
      </c>
      <c r="E171" s="51" t="s">
        <v>42</v>
      </c>
      <c r="F171" s="52">
        <v>30</v>
      </c>
      <c r="G171" s="90">
        <v>2.7919999999999998</v>
      </c>
      <c r="H171" s="90">
        <v>0.28299999999999997</v>
      </c>
      <c r="I171" s="90">
        <v>18.55</v>
      </c>
      <c r="J171" s="91">
        <v>87.92</v>
      </c>
      <c r="K171" s="93">
        <v>677</v>
      </c>
      <c r="L171" s="28"/>
    </row>
    <row r="172" spans="1:12" ht="1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>
      <c r="A175" s="31"/>
      <c r="B175" s="32"/>
      <c r="C175" s="33"/>
      <c r="D175" s="34" t="s">
        <v>28</v>
      </c>
      <c r="E175" s="35"/>
      <c r="F175" s="36">
        <f>SUM(F166:F174)</f>
        <v>570</v>
      </c>
      <c r="G175" s="36">
        <f>SUM(G166:G174)</f>
        <v>19.40502</v>
      </c>
      <c r="H175" s="36">
        <f>SUM(H166:H174)</f>
        <v>29.224792000000004</v>
      </c>
      <c r="I175" s="36">
        <f>SUM(I166:I174)</f>
        <v>79.411605000000009</v>
      </c>
      <c r="J175" s="36">
        <f>SUM(J166:J174)</f>
        <v>616.23529999999994</v>
      </c>
      <c r="K175" s="37"/>
      <c r="L175" s="36">
        <f>SUM(L166:L174)</f>
        <v>0</v>
      </c>
    </row>
    <row r="176" spans="1:12">
      <c r="A176" s="41">
        <f>A158</f>
        <v>2</v>
      </c>
      <c r="B176" s="42">
        <f>B158</f>
        <v>4</v>
      </c>
      <c r="C176" s="104" t="s">
        <v>37</v>
      </c>
      <c r="D176" s="105"/>
      <c r="E176" s="43"/>
      <c r="F176" s="44">
        <f>F165+F175</f>
        <v>570</v>
      </c>
      <c r="G176" s="44">
        <f>G165+G175</f>
        <v>19.40502</v>
      </c>
      <c r="H176" s="44">
        <f>H165+H175</f>
        <v>29.224792000000004</v>
      </c>
      <c r="I176" s="44">
        <f>I165+I175</f>
        <v>79.411605000000009</v>
      </c>
      <c r="J176" s="44">
        <f>J165+J175</f>
        <v>616.23529999999994</v>
      </c>
      <c r="K176" s="44"/>
      <c r="L176" s="44">
        <f>L165+L175</f>
        <v>0</v>
      </c>
    </row>
    <row r="177" spans="1:12" ht="15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ht="1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5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ht="1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>SUM(G177:G183)</f>
        <v>0</v>
      </c>
      <c r="H184" s="36">
        <f>SUM(H177:H183)</f>
        <v>0</v>
      </c>
      <c r="I184" s="36">
        <f>SUM(I177:I183)</f>
        <v>0</v>
      </c>
      <c r="J184" s="36">
        <f>SUM(J177:J183)</f>
        <v>0</v>
      </c>
      <c r="K184" s="37"/>
      <c r="L184" s="36">
        <f>SUM(L177:L183)</f>
        <v>0</v>
      </c>
    </row>
    <row r="185" spans="1:12" ht="1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51" t="s">
        <v>73</v>
      </c>
      <c r="F185" s="55">
        <v>60</v>
      </c>
      <c r="G185" s="91">
        <v>9.5036400000000008</v>
      </c>
      <c r="H185" s="91">
        <v>10.17896</v>
      </c>
      <c r="I185" s="91">
        <v>34.832574999999999</v>
      </c>
      <c r="J185" s="91">
        <v>75.87</v>
      </c>
      <c r="K185" s="93"/>
      <c r="L185" s="28"/>
    </row>
    <row r="186" spans="1:12" ht="42.75">
      <c r="A186" s="23"/>
      <c r="B186" s="24"/>
      <c r="C186" s="25"/>
      <c r="D186" s="30" t="s">
        <v>31</v>
      </c>
      <c r="E186" s="51" t="s">
        <v>87</v>
      </c>
      <c r="F186" s="55">
        <v>250</v>
      </c>
      <c r="G186" s="91">
        <v>1.4176610000000003</v>
      </c>
      <c r="H186" s="91">
        <v>0.89830399999999999</v>
      </c>
      <c r="I186" s="91">
        <v>7.3414250000000001</v>
      </c>
      <c r="J186" s="91">
        <v>109.9</v>
      </c>
      <c r="K186" s="93">
        <v>255</v>
      </c>
      <c r="L186" s="28"/>
    </row>
    <row r="187" spans="1:12" ht="45">
      <c r="A187" s="23"/>
      <c r="B187" s="24"/>
      <c r="C187" s="25"/>
      <c r="D187" s="30" t="s">
        <v>32</v>
      </c>
      <c r="E187" s="51" t="s">
        <v>88</v>
      </c>
      <c r="F187" s="55" t="s">
        <v>67</v>
      </c>
      <c r="G187" s="91">
        <v>17.260000000000002</v>
      </c>
      <c r="H187" s="91">
        <v>10.142719999999999</v>
      </c>
      <c r="I187" s="91">
        <v>45.050280000000001</v>
      </c>
      <c r="J187" s="91">
        <v>352.22839999999997</v>
      </c>
      <c r="K187" s="93">
        <v>53</v>
      </c>
      <c r="L187" s="28"/>
    </row>
    <row r="188" spans="1:12" ht="15">
      <c r="A188" s="23"/>
      <c r="B188" s="24"/>
      <c r="C188" s="25"/>
      <c r="D188" s="30" t="s">
        <v>33</v>
      </c>
      <c r="E188" s="51"/>
      <c r="F188" s="55"/>
      <c r="G188" s="28"/>
      <c r="H188" s="28"/>
      <c r="I188" s="28"/>
      <c r="J188" s="28"/>
      <c r="K188" s="93"/>
      <c r="L188" s="28"/>
    </row>
    <row r="189" spans="1:12" ht="15">
      <c r="A189" s="23"/>
      <c r="B189" s="24"/>
      <c r="C189" s="25"/>
      <c r="D189" s="30" t="s">
        <v>34</v>
      </c>
      <c r="E189" s="51" t="s">
        <v>89</v>
      </c>
      <c r="F189" s="55">
        <v>200</v>
      </c>
      <c r="G189" s="91">
        <v>0.28499999999999998</v>
      </c>
      <c r="H189" s="91">
        <v>1.2690000000000001</v>
      </c>
      <c r="I189" s="91">
        <v>15.827630000000001</v>
      </c>
      <c r="J189" s="91">
        <v>75.8</v>
      </c>
      <c r="K189" s="93">
        <v>76</v>
      </c>
      <c r="L189" s="28"/>
    </row>
    <row r="190" spans="1:12" ht="15">
      <c r="A190" s="23"/>
      <c r="B190" s="24"/>
      <c r="C190" s="25"/>
      <c r="D190" s="30" t="s">
        <v>35</v>
      </c>
      <c r="E190" s="51" t="s">
        <v>42</v>
      </c>
      <c r="F190" s="52">
        <v>30</v>
      </c>
      <c r="G190" s="90">
        <v>2.7919999999999998</v>
      </c>
      <c r="H190" s="90">
        <v>0.28299999999999997</v>
      </c>
      <c r="I190" s="90">
        <v>18.55</v>
      </c>
      <c r="J190" s="91">
        <v>87.92</v>
      </c>
      <c r="K190" s="93">
        <v>677</v>
      </c>
      <c r="L190" s="28"/>
    </row>
    <row r="191" spans="1:12" ht="1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>
      <c r="A194" s="31"/>
      <c r="B194" s="32"/>
      <c r="C194" s="33"/>
      <c r="D194" s="34" t="s">
        <v>28</v>
      </c>
      <c r="E194" s="35"/>
      <c r="F194" s="36">
        <f>SUM(F185:F193)</f>
        <v>540</v>
      </c>
      <c r="G194" s="36">
        <f>SUM(G185:G193)</f>
        <v>31.258301000000003</v>
      </c>
      <c r="H194" s="36">
        <f>SUM(H185:H193)</f>
        <v>22.771983999999996</v>
      </c>
      <c r="I194" s="36">
        <f>SUM(I185:I193)</f>
        <v>121.60190999999999</v>
      </c>
      <c r="J194" s="36">
        <f>SUM(J185:J193)</f>
        <v>701.71839999999986</v>
      </c>
      <c r="K194" s="37"/>
      <c r="L194" s="36">
        <f>SUM(L185:L193)</f>
        <v>0</v>
      </c>
    </row>
    <row r="195" spans="1:12">
      <c r="A195" s="41">
        <f>A177</f>
        <v>2</v>
      </c>
      <c r="B195" s="42">
        <f>B177</f>
        <v>5</v>
      </c>
      <c r="C195" s="104" t="s">
        <v>37</v>
      </c>
      <c r="D195" s="105"/>
      <c r="E195" s="43"/>
      <c r="F195" s="44">
        <f>F184+F194</f>
        <v>540</v>
      </c>
      <c r="G195" s="44">
        <f>G184+G194</f>
        <v>31.258301000000003</v>
      </c>
      <c r="H195" s="44">
        <f>H184+H194</f>
        <v>22.771983999999996</v>
      </c>
      <c r="I195" s="44">
        <f>I184+I194</f>
        <v>121.60190999999999</v>
      </c>
      <c r="J195" s="44">
        <f>J184+J194</f>
        <v>701.71839999999986</v>
      </c>
      <c r="K195" s="44"/>
      <c r="L195" s="44">
        <f>L184+L194</f>
        <v>0</v>
      </c>
    </row>
    <row r="196" spans="1:12">
      <c r="A196" s="48"/>
      <c r="B196" s="49"/>
      <c r="C196" s="106" t="s">
        <v>38</v>
      </c>
      <c r="D196" s="107"/>
      <c r="E196" s="108"/>
      <c r="F196" s="50">
        <f>(F24+F43+F62+F81+F100+F119+F138+F157+F176+F195)/(IF(F24=0, 0, 1)+IF(F43=0, 0, 1)+IF(F62=0, 0, 1)+IF(F81=0, 0, 1)+IF(F100=0, 0, 1)+IF(F119=0, 0, 1)+IF(F138=0, 0, 1)+IF(F157=0, 0, 1)+IF(F176=0, 0, 1)+IF(F195=0, 0, 1))</f>
        <v>553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26.020774820333337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26.759103144000001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111.70751032025001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686.18893119999984</v>
      </c>
      <c r="K196" s="50"/>
      <c r="L196" s="50" t="e">
        <f>(L24+L43+L62+L81+L100+L119+L138+L157+L176+L195)/(IF(L24=0, 0, 1)+IF(L43=0, 0, 1)+IF(L62=0, 0, 1)+IF(L81=0, 0, 1)+IF(L100=0, 0, 1)+IF(L119=0, 0, 1)+IF(L138=0, 0, 1)+IF(L157=0, 0, 1)+IF(L176=0, 0, 1)+IF(L195=0, 0, 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Любовь Петровна</dc:creator>
  <cp:lastModifiedBy>Надежда Бурцева</cp:lastModifiedBy>
  <dcterms:created xsi:type="dcterms:W3CDTF">2023-10-12T03:22:30Z</dcterms:created>
  <dcterms:modified xsi:type="dcterms:W3CDTF">2024-09-18T15:46:57Z</dcterms:modified>
</cp:coreProperties>
</file>